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Users\Korisnik\Documents\"/>
    </mc:Choice>
  </mc:AlternateContent>
  <xr:revisionPtr revIDLastSave="0" documentId="8_{1A18BCBC-DE8C-45B3-8E94-5EE318696FF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9920" windowHeight="9525"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F287" i="9"/>
  <c r="F286" i="9"/>
  <c r="H285" i="9"/>
  <c r="G285" i="9"/>
  <c r="E285" i="9" s="1"/>
  <c r="B285" i="9" s="1"/>
  <c r="F285" i="9"/>
  <c r="H284" i="9"/>
  <c r="G284" i="9"/>
  <c r="E284" i="9" s="1"/>
  <c r="F284" i="9"/>
  <c r="B284" i="9"/>
  <c r="H283" i="9"/>
  <c r="G283" i="9"/>
  <c r="E283" i="9" s="1"/>
  <c r="B283" i="9" s="1"/>
  <c r="F283" i="9"/>
  <c r="F282" i="9"/>
  <c r="H281" i="9"/>
  <c r="E281" i="9" s="1"/>
  <c r="B281" i="9" s="1"/>
  <c r="G281" i="9"/>
  <c r="F281" i="9"/>
  <c r="H280" i="9"/>
  <c r="G280" i="9"/>
  <c r="E280" i="9" s="1"/>
  <c r="B280" i="9" s="1"/>
  <c r="F280" i="9"/>
  <c r="H279" i="9"/>
  <c r="G279" i="9"/>
  <c r="E279" i="9" s="1"/>
  <c r="F279" i="9"/>
  <c r="B279" i="9"/>
  <c r="F278" i="9"/>
  <c r="F275" i="9" s="1"/>
  <c r="F277" i="9"/>
  <c r="F276" i="9"/>
  <c r="F274" i="9"/>
  <c r="L273" i="9"/>
  <c r="F273" i="9" s="1"/>
  <c r="H273" i="9"/>
  <c r="E273" i="9"/>
  <c r="B273" i="9" s="1"/>
  <c r="I272" i="9"/>
  <c r="E272" i="9" s="1"/>
  <c r="B272" i="9" s="1"/>
  <c r="H272" i="9"/>
  <c r="F272" i="9"/>
  <c r="E271" i="9"/>
  <c r="M270" i="9"/>
  <c r="L270" i="9"/>
  <c r="F270" i="9" s="1"/>
  <c r="B270" i="9" s="1"/>
  <c r="E270" i="9"/>
  <c r="M269" i="9"/>
  <c r="L269" i="9"/>
  <c r="E269" i="9"/>
  <c r="M268" i="9"/>
  <c r="L268" i="9"/>
  <c r="F268" i="9"/>
  <c r="E268" i="9"/>
  <c r="B268" i="9" s="1"/>
  <c r="M267" i="9"/>
  <c r="L267" i="9"/>
  <c r="F267" i="9"/>
  <c r="B267" i="9" s="1"/>
  <c r="E267" i="9"/>
  <c r="M266" i="9"/>
  <c r="L266" i="9"/>
  <c r="F266" i="9" s="1"/>
  <c r="B266" i="9" s="1"/>
  <c r="E266" i="9"/>
  <c r="M265" i="9"/>
  <c r="F265" i="9" s="1"/>
  <c r="L265" i="9"/>
  <c r="E265" i="9"/>
  <c r="B265" i="9" s="1"/>
  <c r="M264" i="9"/>
  <c r="F264" i="9" s="1"/>
  <c r="L264" i="9"/>
  <c r="E264" i="9"/>
  <c r="B264" i="9" s="1"/>
  <c r="M263" i="9"/>
  <c r="L263" i="9"/>
  <c r="F263" i="9" s="1"/>
  <c r="E263" i="9"/>
  <c r="M262" i="9"/>
  <c r="L262" i="9"/>
  <c r="F262" i="9" s="1"/>
  <c r="E262" i="9"/>
  <c r="B262" i="9"/>
  <c r="M261" i="9"/>
  <c r="L261" i="9"/>
  <c r="F261" i="9" s="1"/>
  <c r="E261" i="9"/>
  <c r="M260" i="9"/>
  <c r="L260" i="9"/>
  <c r="F260" i="9"/>
  <c r="E260" i="9"/>
  <c r="B260" i="9" s="1"/>
  <c r="M259" i="9"/>
  <c r="L259" i="9"/>
  <c r="F259" i="9" s="1"/>
  <c r="E259" i="9"/>
  <c r="B259" i="9" s="1"/>
  <c r="M258" i="9"/>
  <c r="L258" i="9"/>
  <c r="F258" i="9" s="1"/>
  <c r="B258" i="9" s="1"/>
  <c r="E258" i="9"/>
  <c r="M257" i="9"/>
  <c r="L257" i="9"/>
  <c r="F257" i="9" s="1"/>
  <c r="E257" i="9"/>
  <c r="B257" i="9" s="1"/>
  <c r="M256" i="9"/>
  <c r="F256" i="9" s="1"/>
  <c r="L256" i="9"/>
  <c r="E256" i="9"/>
  <c r="B256" i="9" s="1"/>
  <c r="M255" i="9"/>
  <c r="L255" i="9"/>
  <c r="F255" i="9"/>
  <c r="E255" i="9"/>
  <c r="B255" i="9" s="1"/>
  <c r="M254" i="9"/>
  <c r="L254" i="9"/>
  <c r="F254" i="9" s="1"/>
  <c r="E254" i="9"/>
  <c r="B254" i="9"/>
  <c r="M253" i="9"/>
  <c r="L253" i="9"/>
  <c r="F253" i="9" s="1"/>
  <c r="E253" i="9"/>
  <c r="B253" i="9" s="1"/>
  <c r="M252" i="9"/>
  <c r="L252" i="9"/>
  <c r="F252" i="9"/>
  <c r="E252" i="9"/>
  <c r="M251" i="9"/>
  <c r="L251" i="9"/>
  <c r="F251" i="9" s="1"/>
  <c r="B251" i="9" s="1"/>
  <c r="E251" i="9"/>
  <c r="M250" i="9"/>
  <c r="L250" i="9"/>
  <c r="F250" i="9" s="1"/>
  <c r="B250" i="9" s="1"/>
  <c r="E250" i="9"/>
  <c r="M249" i="9"/>
  <c r="L249" i="9"/>
  <c r="F249" i="9" s="1"/>
  <c r="E249" i="9"/>
  <c r="B249" i="9" s="1"/>
  <c r="M248" i="9"/>
  <c r="F248" i="9" s="1"/>
  <c r="L248" i="9"/>
  <c r="E248" i="9"/>
  <c r="B248" i="9" s="1"/>
  <c r="M247" i="9"/>
  <c r="L247" i="9"/>
  <c r="F247" i="9" s="1"/>
  <c r="E247" i="9"/>
  <c r="M246" i="9"/>
  <c r="L246" i="9"/>
  <c r="F246" i="9" s="1"/>
  <c r="E246" i="9"/>
  <c r="B246" i="9"/>
  <c r="M245" i="9"/>
  <c r="L245" i="9"/>
  <c r="F245" i="9" s="1"/>
  <c r="E245" i="9"/>
  <c r="M244" i="9"/>
  <c r="L244" i="9"/>
  <c r="F244" i="9"/>
  <c r="E244" i="9"/>
  <c r="B244" i="9" s="1"/>
  <c r="M243" i="9"/>
  <c r="L243" i="9"/>
  <c r="F243" i="9" s="1"/>
  <c r="B243" i="9" s="1"/>
  <c r="E243" i="9"/>
  <c r="M242" i="9"/>
  <c r="L242" i="9"/>
  <c r="F242" i="9" s="1"/>
  <c r="B242" i="9" s="1"/>
  <c r="E242" i="9"/>
  <c r="M241" i="9"/>
  <c r="F241" i="9" s="1"/>
  <c r="L241" i="9"/>
  <c r="E241" i="9"/>
  <c r="B241" i="9" s="1"/>
  <c r="M240" i="9"/>
  <c r="F240" i="9" s="1"/>
  <c r="L240" i="9"/>
  <c r="E240" i="9"/>
  <c r="B240" i="9" s="1"/>
  <c r="M239" i="9"/>
  <c r="L239" i="9"/>
  <c r="F239" i="9"/>
  <c r="E239" i="9"/>
  <c r="B239" i="9" s="1"/>
  <c r="M238" i="9"/>
  <c r="L238" i="9"/>
  <c r="F238" i="9" s="1"/>
  <c r="E238" i="9"/>
  <c r="B238" i="9"/>
  <c r="M237" i="9"/>
  <c r="L237" i="9"/>
  <c r="F237" i="9" s="1"/>
  <c r="E237" i="9"/>
  <c r="B237" i="9" s="1"/>
  <c r="M236" i="9"/>
  <c r="L236" i="9"/>
  <c r="F236" i="9"/>
  <c r="E236" i="9"/>
  <c r="M235" i="9"/>
  <c r="L235" i="9"/>
  <c r="F235" i="9" s="1"/>
  <c r="B235" i="9" s="1"/>
  <c r="E235" i="9"/>
  <c r="M234" i="9"/>
  <c r="L234" i="9"/>
  <c r="F234" i="9" s="1"/>
  <c r="B234" i="9" s="1"/>
  <c r="E234" i="9"/>
  <c r="M233" i="9"/>
  <c r="L233" i="9"/>
  <c r="F233" i="9"/>
  <c r="E233" i="9"/>
  <c r="B233" i="9" s="1"/>
  <c r="M232" i="9"/>
  <c r="F232" i="9" s="1"/>
  <c r="L232" i="9"/>
  <c r="E232" i="9"/>
  <c r="M231" i="9"/>
  <c r="L231" i="9"/>
  <c r="F231" i="9"/>
  <c r="E231" i="9"/>
  <c r="M230" i="9"/>
  <c r="L230" i="9"/>
  <c r="F230" i="9" s="1"/>
  <c r="B230" i="9" s="1"/>
  <c r="E230" i="9"/>
  <c r="M229" i="9"/>
  <c r="L229" i="9"/>
  <c r="E229" i="9"/>
  <c r="M228" i="9"/>
  <c r="L228" i="9"/>
  <c r="F228" i="9"/>
  <c r="E228" i="9"/>
  <c r="B228" i="9" s="1"/>
  <c r="M227" i="9"/>
  <c r="L227" i="9"/>
  <c r="F227" i="9" s="1"/>
  <c r="B227" i="9" s="1"/>
  <c r="E227" i="9"/>
  <c r="M226" i="9"/>
  <c r="L226" i="9"/>
  <c r="E226" i="9"/>
  <c r="M225" i="9"/>
  <c r="L225" i="9"/>
  <c r="F225" i="9" s="1"/>
  <c r="B225" i="9" s="1"/>
  <c r="E225" i="9"/>
  <c r="M224" i="9"/>
  <c r="F224" i="9" s="1"/>
  <c r="L224" i="9"/>
  <c r="E224" i="9"/>
  <c r="B224" i="9" s="1"/>
  <c r="M223" i="9"/>
  <c r="L223" i="9"/>
  <c r="F223" i="9"/>
  <c r="E223" i="9"/>
  <c r="M222" i="9"/>
  <c r="L222" i="9"/>
  <c r="F222" i="9" s="1"/>
  <c r="E222" i="9"/>
  <c r="B222" i="9"/>
  <c r="M221" i="9"/>
  <c r="L221" i="9"/>
  <c r="F221" i="9" s="1"/>
  <c r="E221" i="9"/>
  <c r="B221" i="9" s="1"/>
  <c r="M220" i="9"/>
  <c r="L220" i="9"/>
  <c r="F220" i="9"/>
  <c r="E220" i="9"/>
  <c r="B220" i="9" s="1"/>
  <c r="M219" i="9"/>
  <c r="L219" i="9"/>
  <c r="F219" i="9" s="1"/>
  <c r="B219" i="9" s="1"/>
  <c r="E219" i="9"/>
  <c r="M218" i="9"/>
  <c r="L218" i="9"/>
  <c r="E218" i="9"/>
  <c r="M217" i="9"/>
  <c r="L217" i="9"/>
  <c r="F217" i="9" s="1"/>
  <c r="E217" i="9"/>
  <c r="B217" i="9"/>
  <c r="M216" i="9"/>
  <c r="L216" i="9"/>
  <c r="F216" i="9" s="1"/>
  <c r="E216" i="9"/>
  <c r="M215" i="9"/>
  <c r="L215" i="9"/>
  <c r="F215" i="9"/>
  <c r="B215" i="9" s="1"/>
  <c r="E215" i="9"/>
  <c r="M214" i="9"/>
  <c r="L214" i="9"/>
  <c r="F214" i="9" s="1"/>
  <c r="B214" i="9" s="1"/>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F156" i="9"/>
  <c r="E156" i="9"/>
  <c r="B156" i="9"/>
  <c r="H155" i="9"/>
  <c r="G155" i="9"/>
  <c r="E155" i="9" s="1"/>
  <c r="B155" i="9" s="1"/>
  <c r="F155" i="9"/>
  <c r="H154" i="9"/>
  <c r="G154" i="9"/>
  <c r="E154" i="9" s="1"/>
  <c r="F154" i="9"/>
  <c r="H153" i="9"/>
  <c r="G153" i="9"/>
  <c r="E153" i="9" s="1"/>
  <c r="F153" i="9"/>
  <c r="B153" i="9"/>
  <c r="H152" i="9"/>
  <c r="G152" i="9"/>
  <c r="F152" i="9"/>
  <c r="H151" i="9"/>
  <c r="G151" i="9"/>
  <c r="F151" i="9"/>
  <c r="E151" i="9"/>
  <c r="B151" i="9" s="1"/>
  <c r="H150" i="9"/>
  <c r="G150" i="9"/>
  <c r="F150" i="9"/>
  <c r="E150" i="9"/>
  <c r="B150" i="9" s="1"/>
  <c r="H149" i="9"/>
  <c r="G149" i="9"/>
  <c r="F149" i="9"/>
  <c r="H148" i="9"/>
  <c r="G148" i="9"/>
  <c r="F148" i="9"/>
  <c r="E148" i="9"/>
  <c r="B148" i="9"/>
  <c r="H147" i="9"/>
  <c r="G147" i="9"/>
  <c r="E147" i="9" s="1"/>
  <c r="B147" i="9" s="1"/>
  <c r="F147" i="9"/>
  <c r="H146" i="9"/>
  <c r="G146" i="9"/>
  <c r="E146" i="9" s="1"/>
  <c r="B146" i="9" s="1"/>
  <c r="F146" i="9"/>
  <c r="H145" i="9"/>
  <c r="G145" i="9"/>
  <c r="E145" i="9" s="1"/>
  <c r="F145" i="9"/>
  <c r="B145" i="9"/>
  <c r="H144" i="9"/>
  <c r="G144" i="9"/>
  <c r="E144" i="9" s="1"/>
  <c r="B144" i="9" s="1"/>
  <c r="F144" i="9"/>
  <c r="H143" i="9"/>
  <c r="G143" i="9"/>
  <c r="F143" i="9"/>
  <c r="E143" i="9"/>
  <c r="B143" i="9" s="1"/>
  <c r="F142" i="9"/>
  <c r="H141" i="9"/>
  <c r="G141" i="9"/>
  <c r="E141" i="9" s="1"/>
  <c r="B141" i="9" s="1"/>
  <c r="F141" i="9"/>
  <c r="H140" i="9"/>
  <c r="G140" i="9"/>
  <c r="F140" i="9"/>
  <c r="E140" i="9"/>
  <c r="B140" i="9" s="1"/>
  <c r="H139" i="9"/>
  <c r="G139" i="9"/>
  <c r="E139" i="9" s="1"/>
  <c r="B139" i="9" s="1"/>
  <c r="F139" i="9"/>
  <c r="H138" i="9"/>
  <c r="G138" i="9"/>
  <c r="E138" i="9" s="1"/>
  <c r="F138" i="9"/>
  <c r="H137" i="9"/>
  <c r="G137" i="9"/>
  <c r="E137" i="9" s="1"/>
  <c r="F137" i="9"/>
  <c r="B137" i="9"/>
  <c r="H136" i="9"/>
  <c r="G136" i="9"/>
  <c r="F136" i="9"/>
  <c r="H135" i="9"/>
  <c r="G135" i="9"/>
  <c r="F135" i="9"/>
  <c r="E135" i="9"/>
  <c r="B135" i="9" s="1"/>
  <c r="H134" i="9"/>
  <c r="E134" i="9" s="1"/>
  <c r="B134" i="9" s="1"/>
  <c r="G134" i="9"/>
  <c r="F134" i="9"/>
  <c r="H133" i="9"/>
  <c r="G133" i="9"/>
  <c r="E133" i="9" s="1"/>
  <c r="B133" i="9" s="1"/>
  <c r="F133" i="9"/>
  <c r="H132" i="9"/>
  <c r="G132" i="9"/>
  <c r="F132" i="9"/>
  <c r="E132" i="9"/>
  <c r="B132" i="9" s="1"/>
  <c r="H131" i="9"/>
  <c r="G131" i="9"/>
  <c r="E131" i="9" s="1"/>
  <c r="B131" i="9" s="1"/>
  <c r="F131" i="9"/>
  <c r="H130" i="9"/>
  <c r="G130" i="9"/>
  <c r="E130" i="9" s="1"/>
  <c r="F130" i="9"/>
  <c r="H129" i="9"/>
  <c r="G129" i="9"/>
  <c r="E129" i="9" s="1"/>
  <c r="F129" i="9"/>
  <c r="B129" i="9"/>
  <c r="H128" i="9"/>
  <c r="G128" i="9"/>
  <c r="F128" i="9"/>
  <c r="H127" i="9"/>
  <c r="G127" i="9"/>
  <c r="F127" i="9"/>
  <c r="E127" i="9"/>
  <c r="B127" i="9" s="1"/>
  <c r="H126" i="9"/>
  <c r="E126" i="9" s="1"/>
  <c r="B126" i="9" s="1"/>
  <c r="G126" i="9"/>
  <c r="F126" i="9"/>
  <c r="H125" i="9"/>
  <c r="G125" i="9"/>
  <c r="E125" i="9" s="1"/>
  <c r="B125" i="9" s="1"/>
  <c r="F125" i="9"/>
  <c r="H124" i="9"/>
  <c r="G124" i="9"/>
  <c r="F124" i="9"/>
  <c r="E124" i="9"/>
  <c r="B124" i="9" s="1"/>
  <c r="H123" i="9"/>
  <c r="G123" i="9"/>
  <c r="E123" i="9" s="1"/>
  <c r="B123" i="9" s="1"/>
  <c r="F123" i="9"/>
  <c r="H122" i="9"/>
  <c r="G122" i="9"/>
  <c r="E122" i="9" s="1"/>
  <c r="F122" i="9"/>
  <c r="H121" i="9"/>
  <c r="G121" i="9"/>
  <c r="E121" i="9" s="1"/>
  <c r="F121" i="9"/>
  <c r="B121" i="9"/>
  <c r="H120" i="9"/>
  <c r="G120" i="9"/>
  <c r="F120" i="9"/>
  <c r="H119" i="9"/>
  <c r="G119" i="9"/>
  <c r="F119" i="9"/>
  <c r="E119" i="9"/>
  <c r="B119" i="9" s="1"/>
  <c r="H118" i="9"/>
  <c r="E118" i="9" s="1"/>
  <c r="B118" i="9" s="1"/>
  <c r="G118" i="9"/>
  <c r="F118" i="9"/>
  <c r="H117" i="9"/>
  <c r="G117" i="9"/>
  <c r="E117" i="9" s="1"/>
  <c r="B117" i="9" s="1"/>
  <c r="F117" i="9"/>
  <c r="H116" i="9"/>
  <c r="G116" i="9"/>
  <c r="F116" i="9"/>
  <c r="E116" i="9"/>
  <c r="B116" i="9" s="1"/>
  <c r="H115" i="9"/>
  <c r="G115" i="9"/>
  <c r="E115" i="9" s="1"/>
  <c r="B115" i="9" s="1"/>
  <c r="F115" i="9"/>
  <c r="H114" i="9"/>
  <c r="G114" i="9"/>
  <c r="E114" i="9" s="1"/>
  <c r="F114" i="9"/>
  <c r="H113" i="9"/>
  <c r="G113" i="9"/>
  <c r="E113" i="9" s="1"/>
  <c r="F113" i="9"/>
  <c r="B113" i="9"/>
  <c r="H112" i="9"/>
  <c r="G112" i="9"/>
  <c r="F112" i="9"/>
  <c r="H111" i="9"/>
  <c r="G111" i="9"/>
  <c r="F111" i="9"/>
  <c r="E111" i="9"/>
  <c r="B111" i="9" s="1"/>
  <c r="H110" i="9"/>
  <c r="E110" i="9" s="1"/>
  <c r="B110" i="9" s="1"/>
  <c r="G110" i="9"/>
  <c r="F110" i="9"/>
  <c r="H109" i="9"/>
  <c r="G109" i="9"/>
  <c r="E109" i="9" s="1"/>
  <c r="B109" i="9" s="1"/>
  <c r="F109" i="9"/>
  <c r="H108" i="9"/>
  <c r="G108" i="9"/>
  <c r="F108" i="9"/>
  <c r="E108" i="9"/>
  <c r="B108" i="9" s="1"/>
  <c r="H107" i="9"/>
  <c r="G107" i="9"/>
  <c r="E107" i="9" s="1"/>
  <c r="B107" i="9" s="1"/>
  <c r="F107" i="9"/>
  <c r="H106" i="9"/>
  <c r="G106" i="9"/>
  <c r="E106" i="9" s="1"/>
  <c r="F106" i="9"/>
  <c r="H105" i="9"/>
  <c r="G105" i="9"/>
  <c r="E105" i="9" s="1"/>
  <c r="F105" i="9"/>
  <c r="B105" i="9"/>
  <c r="H104" i="9"/>
  <c r="G104" i="9"/>
  <c r="F104" i="9"/>
  <c r="H103" i="9"/>
  <c r="G103" i="9"/>
  <c r="F103" i="9"/>
  <c r="E103" i="9"/>
  <c r="B103" i="9" s="1"/>
  <c r="H102" i="9"/>
  <c r="G102" i="9"/>
  <c r="F102" i="9"/>
  <c r="E102" i="9"/>
  <c r="B102" i="9" s="1"/>
  <c r="H101" i="9"/>
  <c r="G101" i="9"/>
  <c r="F101" i="9"/>
  <c r="H100" i="9"/>
  <c r="G100" i="9"/>
  <c r="F100" i="9"/>
  <c r="E100" i="9"/>
  <c r="B100" i="9"/>
  <c r="H99" i="9"/>
  <c r="G99" i="9"/>
  <c r="E99" i="9" s="1"/>
  <c r="B99" i="9" s="1"/>
  <c r="F99" i="9"/>
  <c r="H98" i="9"/>
  <c r="G98" i="9"/>
  <c r="E98" i="9" s="1"/>
  <c r="F98" i="9"/>
  <c r="H97" i="9"/>
  <c r="G97" i="9"/>
  <c r="E97" i="9" s="1"/>
  <c r="F97" i="9"/>
  <c r="B97" i="9"/>
  <c r="H96" i="9"/>
  <c r="G96" i="9"/>
  <c r="E96" i="9" s="1"/>
  <c r="B96" i="9" s="1"/>
  <c r="F96" i="9"/>
  <c r="H95" i="9"/>
  <c r="G95" i="9"/>
  <c r="F95" i="9"/>
  <c r="E95" i="9"/>
  <c r="B95" i="9" s="1"/>
  <c r="H94" i="9"/>
  <c r="E94" i="9" s="1"/>
  <c r="B94" i="9" s="1"/>
  <c r="G94" i="9"/>
  <c r="F94" i="9"/>
  <c r="H93" i="9"/>
  <c r="G93" i="9"/>
  <c r="E93" i="9" s="1"/>
  <c r="B93" i="9" s="1"/>
  <c r="F93" i="9"/>
  <c r="H92" i="9"/>
  <c r="G92" i="9"/>
  <c r="F92" i="9"/>
  <c r="E92" i="9"/>
  <c r="B92" i="9"/>
  <c r="H91" i="9"/>
  <c r="E91" i="9" s="1"/>
  <c r="B91" i="9" s="1"/>
  <c r="G91" i="9"/>
  <c r="F91" i="9"/>
  <c r="H90" i="9"/>
  <c r="G90" i="9"/>
  <c r="E90" i="9" s="1"/>
  <c r="B90" i="9" s="1"/>
  <c r="F90" i="9"/>
  <c r="H89" i="9"/>
  <c r="G89" i="9"/>
  <c r="E89" i="9" s="1"/>
  <c r="F89" i="9"/>
  <c r="B89" i="9"/>
  <c r="H88" i="9"/>
  <c r="G88" i="9"/>
  <c r="E88" i="9" s="1"/>
  <c r="B88" i="9" s="1"/>
  <c r="F88" i="9"/>
  <c r="H87" i="9"/>
  <c r="G87" i="9"/>
  <c r="F87" i="9"/>
  <c r="E87" i="9"/>
  <c r="B87" i="9" s="1"/>
  <c r="H86" i="9"/>
  <c r="G86" i="9"/>
  <c r="E86" i="9" s="1"/>
  <c r="B86" i="9" s="1"/>
  <c r="F86" i="9"/>
  <c r="H85" i="9"/>
  <c r="G85" i="9"/>
  <c r="F85" i="9"/>
  <c r="H84" i="9"/>
  <c r="G84" i="9"/>
  <c r="F84" i="9"/>
  <c r="E84" i="9"/>
  <c r="B84" i="9"/>
  <c r="H83" i="9"/>
  <c r="G83" i="9"/>
  <c r="F83" i="9"/>
  <c r="E83" i="9"/>
  <c r="B83" i="9" s="1"/>
  <c r="H82" i="9"/>
  <c r="G82" i="9"/>
  <c r="E82" i="9" s="1"/>
  <c r="B82" i="9" s="1"/>
  <c r="F82" i="9"/>
  <c r="H81" i="9"/>
  <c r="G81" i="9"/>
  <c r="E81" i="9" s="1"/>
  <c r="B81" i="9" s="1"/>
  <c r="F81" i="9"/>
  <c r="H80" i="9"/>
  <c r="G80" i="9"/>
  <c r="E80" i="9" s="1"/>
  <c r="B80" i="9" s="1"/>
  <c r="F80" i="9"/>
  <c r="H79" i="9"/>
  <c r="G79" i="9"/>
  <c r="F79" i="9"/>
  <c r="E79" i="9"/>
  <c r="H78" i="9"/>
  <c r="G78" i="9"/>
  <c r="E78" i="9" s="1"/>
  <c r="B78" i="9" s="1"/>
  <c r="F78" i="9"/>
  <c r="H77" i="9"/>
  <c r="G77" i="9"/>
  <c r="F77" i="9"/>
  <c r="H76" i="9"/>
  <c r="G76" i="9"/>
  <c r="F76" i="9"/>
  <c r="E76" i="9"/>
  <c r="B76" i="9"/>
  <c r="H75" i="9"/>
  <c r="G75" i="9"/>
  <c r="F75" i="9"/>
  <c r="E75" i="9"/>
  <c r="B75" i="9" s="1"/>
  <c r="H74" i="9"/>
  <c r="G74" i="9"/>
  <c r="E74" i="9" s="1"/>
  <c r="F74" i="9"/>
  <c r="H73" i="9"/>
  <c r="G73" i="9"/>
  <c r="E73" i="9" s="1"/>
  <c r="B73" i="9" s="1"/>
  <c r="F73" i="9"/>
  <c r="H72" i="9"/>
  <c r="G72" i="9"/>
  <c r="F72" i="9"/>
  <c r="H71" i="9"/>
  <c r="G71" i="9"/>
  <c r="F71" i="9"/>
  <c r="E71" i="9"/>
  <c r="H70" i="9"/>
  <c r="G70" i="9"/>
  <c r="F70" i="9"/>
  <c r="E70" i="9"/>
  <c r="B70" i="9" s="1"/>
  <c r="H69" i="9"/>
  <c r="G69" i="9"/>
  <c r="E69" i="9" s="1"/>
  <c r="B69" i="9" s="1"/>
  <c r="F69" i="9"/>
  <c r="H68" i="9"/>
  <c r="G68" i="9"/>
  <c r="F68" i="9"/>
  <c r="E68" i="9"/>
  <c r="B68" i="9"/>
  <c r="H67" i="9"/>
  <c r="G67" i="9"/>
  <c r="E67" i="9" s="1"/>
  <c r="B67" i="9" s="1"/>
  <c r="F67" i="9"/>
  <c r="H66" i="9"/>
  <c r="G66" i="9"/>
  <c r="E66" i="9" s="1"/>
  <c r="F66" i="9"/>
  <c r="H65" i="9"/>
  <c r="G65" i="9"/>
  <c r="E65" i="9" s="1"/>
  <c r="F65" i="9"/>
  <c r="B65" i="9"/>
  <c r="H64" i="9"/>
  <c r="G64" i="9"/>
  <c r="F64" i="9"/>
  <c r="H63" i="9"/>
  <c r="G63" i="9"/>
  <c r="F63" i="9"/>
  <c r="E63" i="9"/>
  <c r="B63" i="9" s="1"/>
  <c r="H62" i="9"/>
  <c r="G62" i="9"/>
  <c r="E62" i="9" s="1"/>
  <c r="B62" i="9" s="1"/>
  <c r="F62" i="9"/>
  <c r="H61" i="9"/>
  <c r="G61" i="9"/>
  <c r="E61" i="9" s="1"/>
  <c r="B61" i="9" s="1"/>
  <c r="F61" i="9"/>
  <c r="H60" i="9"/>
  <c r="G60" i="9"/>
  <c r="F60" i="9"/>
  <c r="E60" i="9"/>
  <c r="B60" i="9" s="1"/>
  <c r="H59" i="9"/>
  <c r="E59" i="9" s="1"/>
  <c r="B59" i="9" s="1"/>
  <c r="G59" i="9"/>
  <c r="F59" i="9"/>
  <c r="H58" i="9"/>
  <c r="G58" i="9"/>
  <c r="E58" i="9" s="1"/>
  <c r="F58" i="9"/>
  <c r="H57" i="9"/>
  <c r="G57" i="9"/>
  <c r="E57" i="9" s="1"/>
  <c r="F57" i="9"/>
  <c r="B57" i="9"/>
  <c r="H56" i="9"/>
  <c r="G56" i="9"/>
  <c r="E56" i="9" s="1"/>
  <c r="B56" i="9" s="1"/>
  <c r="F56" i="9"/>
  <c r="H55" i="9"/>
  <c r="G55" i="9"/>
  <c r="F55" i="9"/>
  <c r="E55" i="9"/>
  <c r="B55" i="9" s="1"/>
  <c r="H54" i="9"/>
  <c r="G54" i="9"/>
  <c r="F54" i="9"/>
  <c r="E54" i="9"/>
  <c r="B54" i="9" s="1"/>
  <c r="H53" i="9"/>
  <c r="G53" i="9"/>
  <c r="E53" i="9" s="1"/>
  <c r="B53" i="9" s="1"/>
  <c r="F53" i="9"/>
  <c r="H52" i="9"/>
  <c r="G52" i="9"/>
  <c r="F52" i="9"/>
  <c r="E52" i="9"/>
  <c r="B52" i="9"/>
  <c r="H51" i="9"/>
  <c r="G51" i="9"/>
  <c r="F51" i="9"/>
  <c r="E51" i="9"/>
  <c r="B51" i="9" s="1"/>
  <c r="H50" i="9"/>
  <c r="G50" i="9"/>
  <c r="E50" i="9" s="1"/>
  <c r="F50" i="9"/>
  <c r="H49" i="9"/>
  <c r="G49" i="9"/>
  <c r="E49" i="9" s="1"/>
  <c r="B49" i="9" s="1"/>
  <c r="F49" i="9"/>
  <c r="H48" i="9"/>
  <c r="G48" i="9"/>
  <c r="E48" i="9" s="1"/>
  <c r="B48" i="9" s="1"/>
  <c r="F48" i="9"/>
  <c r="H47" i="9"/>
  <c r="G47" i="9"/>
  <c r="F47" i="9"/>
  <c r="E47" i="9"/>
  <c r="H46" i="9"/>
  <c r="G46" i="9"/>
  <c r="F46" i="9"/>
  <c r="E46" i="9"/>
  <c r="B46" i="9" s="1"/>
  <c r="H45" i="9"/>
  <c r="G45" i="9"/>
  <c r="E45" i="9" s="1"/>
  <c r="B45" i="9" s="1"/>
  <c r="F45" i="9"/>
  <c r="H44" i="9"/>
  <c r="G44" i="9"/>
  <c r="F44" i="9"/>
  <c r="E44" i="9"/>
  <c r="B44" i="9" s="1"/>
  <c r="H43" i="9"/>
  <c r="G43" i="9"/>
  <c r="E43" i="9" s="1"/>
  <c r="B43" i="9" s="1"/>
  <c r="F43" i="9"/>
  <c r="H42" i="9"/>
  <c r="G42" i="9"/>
  <c r="E42" i="9" s="1"/>
  <c r="F42" i="9"/>
  <c r="H41" i="9"/>
  <c r="G41" i="9"/>
  <c r="E41" i="9" s="1"/>
  <c r="F41" i="9"/>
  <c r="B41" i="9"/>
  <c r="H40" i="9"/>
  <c r="G40" i="9"/>
  <c r="E40" i="9" s="1"/>
  <c r="B40" i="9" s="1"/>
  <c r="F40" i="9"/>
  <c r="H39" i="9"/>
  <c r="G39" i="9"/>
  <c r="F39" i="9"/>
  <c r="E39" i="9"/>
  <c r="B39" i="9" s="1"/>
  <c r="H38" i="9"/>
  <c r="G38" i="9"/>
  <c r="E38" i="9" s="1"/>
  <c r="B38" i="9" s="1"/>
  <c r="F38" i="9"/>
  <c r="H37" i="9"/>
  <c r="G37" i="9"/>
  <c r="E37" i="9" s="1"/>
  <c r="B37" i="9" s="1"/>
  <c r="F37" i="9"/>
  <c r="H36" i="9"/>
  <c r="G36" i="9"/>
  <c r="F36" i="9"/>
  <c r="E36" i="9"/>
  <c r="B36" i="9"/>
  <c r="H35" i="9"/>
  <c r="G35" i="9"/>
  <c r="E35" i="9" s="1"/>
  <c r="B35" i="9" s="1"/>
  <c r="F35" i="9"/>
  <c r="H34" i="9"/>
  <c r="G34" i="9"/>
  <c r="E34" i="9" s="1"/>
  <c r="F34" i="9"/>
  <c r="H33" i="9"/>
  <c r="G33" i="9"/>
  <c r="F33" i="9"/>
  <c r="E33" i="9"/>
  <c r="B33" i="9"/>
  <c r="H32" i="9"/>
  <c r="G32" i="9"/>
  <c r="E32" i="9" s="1"/>
  <c r="B32" i="9" s="1"/>
  <c r="F32" i="9"/>
  <c r="H31" i="9"/>
  <c r="G31" i="9"/>
  <c r="F31" i="9"/>
  <c r="E31" i="9"/>
  <c r="B31" i="9" s="1"/>
  <c r="H30" i="9"/>
  <c r="G30" i="9"/>
  <c r="F30" i="9"/>
  <c r="E30" i="9"/>
  <c r="B30" i="9"/>
  <c r="H29" i="9"/>
  <c r="G29" i="9"/>
  <c r="F29" i="9"/>
  <c r="H28" i="9"/>
  <c r="G28" i="9"/>
  <c r="F28" i="9"/>
  <c r="E28" i="9"/>
  <c r="B28" i="9"/>
  <c r="H27" i="9"/>
  <c r="E27" i="9" s="1"/>
  <c r="B27" i="9" s="1"/>
  <c r="G27" i="9"/>
  <c r="F27" i="9"/>
  <c r="H26" i="9"/>
  <c r="G26" i="9"/>
  <c r="F26" i="9"/>
  <c r="E26" i="9"/>
  <c r="B26" i="9" s="1"/>
  <c r="H25" i="9"/>
  <c r="E25" i="9" s="1"/>
  <c r="B25" i="9" s="1"/>
  <c r="G25" i="9"/>
  <c r="F25" i="9"/>
  <c r="H24" i="9"/>
  <c r="G24" i="9"/>
  <c r="F24" i="9"/>
  <c r="E24" i="9"/>
  <c r="B24" i="9" s="1"/>
  <c r="H23" i="9"/>
  <c r="G23" i="9"/>
  <c r="F23" i="9"/>
  <c r="E23" i="9"/>
  <c r="B23" i="9"/>
  <c r="H22" i="9"/>
  <c r="G22" i="9"/>
  <c r="E22" i="9" s="1"/>
  <c r="B22" i="9" s="1"/>
  <c r="F22" i="9"/>
  <c r="H21" i="9"/>
  <c r="G21" i="9"/>
  <c r="F21" i="9"/>
  <c r="E21" i="9"/>
  <c r="B21" i="9"/>
  <c r="F20" i="9"/>
  <c r="F4" i="9"/>
  <c r="O3" i="9"/>
  <c r="G273" i="9" s="1"/>
  <c r="I3" i="9"/>
  <c r="G172" i="9" s="1"/>
  <c r="E172" i="9" s="1"/>
  <c r="B172" i="9" s="1"/>
  <c r="H3" i="9"/>
  <c r="G3" i="9"/>
  <c r="D101" i="8"/>
  <c r="D95" i="8"/>
  <c r="D90" i="8"/>
  <c r="D85" i="8"/>
  <c r="D80" i="8"/>
  <c r="D75" i="8"/>
  <c r="D70" i="8"/>
  <c r="D65" i="8"/>
  <c r="D60" i="8"/>
  <c r="D55" i="8"/>
  <c r="D50" i="8"/>
  <c r="D44" i="8"/>
  <c r="D36" i="8"/>
  <c r="D26" i="8"/>
  <c r="D24" i="8"/>
  <c r="D18" i="8"/>
  <c r="D8" i="8"/>
  <c r="E44" i="7"/>
  <c r="E38" i="7" s="1"/>
  <c r="I31" i="3" s="1"/>
  <c r="D44" i="7"/>
  <c r="E39" i="7"/>
  <c r="D39" i="7"/>
  <c r="D38" i="7"/>
  <c r="E30" i="7"/>
  <c r="D30" i="7"/>
  <c r="E23" i="7"/>
  <c r="E22" i="7" s="1"/>
  <c r="D23" i="7"/>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E238" i="5" s="1"/>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F189" i="5"/>
  <c r="F188" i="5"/>
  <c r="F187" i="5"/>
  <c r="F186" i="5"/>
  <c r="F185" i="5"/>
  <c r="F184" i="5"/>
  <c r="F183" i="5"/>
  <c r="F182" i="5"/>
  <c r="F181" i="5"/>
  <c r="E180" i="5"/>
  <c r="D180" i="5"/>
  <c r="F180" i="5" s="1"/>
  <c r="F179" i="5"/>
  <c r="F178" i="5"/>
  <c r="F177"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F87" i="5"/>
  <c r="E87" i="5"/>
  <c r="D87" i="5"/>
  <c r="F86" i="5"/>
  <c r="F85" i="5"/>
  <c r="F84" i="5"/>
  <c r="F83" i="5"/>
  <c r="F82" i="5"/>
  <c r="F81" i="5"/>
  <c r="F80" i="5"/>
  <c r="F79" i="5"/>
  <c r="E79" i="5"/>
  <c r="E78" i="5" s="1"/>
  <c r="D79" i="5"/>
  <c r="D78" i="5"/>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F629" i="4"/>
  <c r="E629" i="4"/>
  <c r="D629" i="4"/>
  <c r="D625" i="4" s="1"/>
  <c r="F625" i="4" s="1"/>
  <c r="F628" i="4"/>
  <c r="F627" i="4"/>
  <c r="E626" i="4"/>
  <c r="D626" i="4"/>
  <c r="F626" i="4" s="1"/>
  <c r="E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F587" i="4"/>
  <c r="E587" i="4"/>
  <c r="E580" i="4" s="1"/>
  <c r="D587" i="4"/>
  <c r="D580" i="4" s="1"/>
  <c r="F580"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E460" i="4"/>
  <c r="E459" i="4" s="1"/>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C421" i="1" s="1"/>
  <c r="F426" i="4"/>
  <c r="F425" i="4"/>
  <c r="F424" i="4"/>
  <c r="F423" i="4"/>
  <c r="E422" i="4"/>
  <c r="D422" i="4"/>
  <c r="F422" i="4" s="1"/>
  <c r="E418" i="4"/>
  <c r="D418" i="4"/>
  <c r="F418" i="4" s="1"/>
  <c r="F417" i="4"/>
  <c r="E417" i="4"/>
  <c r="E644" i="4"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4" i="4" s="1"/>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E215" i="4" s="1"/>
  <c r="D216" i="4"/>
  <c r="D215" i="4" s="1"/>
  <c r="F215" i="4" s="1"/>
  <c r="F214" i="4"/>
  <c r="F213" i="4"/>
  <c r="F212" i="4"/>
  <c r="F211" i="4"/>
  <c r="F210" i="4"/>
  <c r="E210" i="4"/>
  <c r="D210" i="4"/>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E163"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F134" i="4"/>
  <c r="E134" i="4"/>
  <c r="D134" i="4"/>
  <c r="E133" i="4"/>
  <c r="D133" i="4"/>
  <c r="F133" i="4" s="1"/>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E112" i="4"/>
  <c r="F112" i="4" s="1"/>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E82" i="4"/>
  <c r="D82" i="4"/>
  <c r="F82" i="4" s="1"/>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F54" i="4"/>
  <c r="E54" i="4"/>
  <c r="D54" i="4"/>
  <c r="F53" i="4"/>
  <c r="F52" i="4"/>
  <c r="F51" i="4"/>
  <c r="E51" i="4"/>
  <c r="E50" i="4" s="1"/>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F7" i="4" s="1"/>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G1577" i="1"/>
  <c r="C1577" i="1"/>
  <c r="H1576" i="1"/>
  <c r="G1576" i="1"/>
  <c r="C1576" i="1"/>
  <c r="H1575" i="1"/>
  <c r="G1575" i="1"/>
  <c r="C1575" i="1"/>
  <c r="H1574" i="1"/>
  <c r="G1574" i="1"/>
  <c r="C1574" i="1"/>
  <c r="C1573" i="1"/>
  <c r="H1572" i="1"/>
  <c r="G1572" i="1"/>
  <c r="C1572" i="1"/>
  <c r="H1571" i="1"/>
  <c r="G1571" i="1"/>
  <c r="C1571" i="1"/>
  <c r="G1570" i="1"/>
  <c r="C1570" i="1"/>
  <c r="H1570" i="1" s="1"/>
  <c r="H1569" i="1"/>
  <c r="G1569" i="1"/>
  <c r="C1569" i="1"/>
  <c r="H1568" i="1"/>
  <c r="G1568" i="1"/>
  <c r="C1568" i="1"/>
  <c r="C1567" i="1"/>
  <c r="H1566" i="1"/>
  <c r="G1566" i="1"/>
  <c r="C1566" i="1"/>
  <c r="C1565" i="1"/>
  <c r="H1564" i="1"/>
  <c r="G1564" i="1"/>
  <c r="C1564" i="1"/>
  <c r="H1563" i="1"/>
  <c r="G1563" i="1"/>
  <c r="C1563" i="1"/>
  <c r="C1562" i="1"/>
  <c r="H1561" i="1"/>
  <c r="G1561" i="1"/>
  <c r="C1561" i="1"/>
  <c r="H1560" i="1"/>
  <c r="G1560" i="1"/>
  <c r="C1560" i="1"/>
  <c r="H1559" i="1"/>
  <c r="G1559" i="1"/>
  <c r="C1559" i="1"/>
  <c r="H1558" i="1"/>
  <c r="G1558" i="1"/>
  <c r="C1558" i="1"/>
  <c r="C1557" i="1"/>
  <c r="H1556" i="1"/>
  <c r="G1556" i="1"/>
  <c r="C1556" i="1"/>
  <c r="C1554" i="1"/>
  <c r="H1554" i="1" s="1"/>
  <c r="H1553" i="1"/>
  <c r="G1553" i="1"/>
  <c r="C1553" i="1"/>
  <c r="H1552" i="1"/>
  <c r="G1552" i="1"/>
  <c r="C1552" i="1"/>
  <c r="H1551" i="1"/>
  <c r="G1551" i="1"/>
  <c r="C1551" i="1"/>
  <c r="H1550" i="1"/>
  <c r="G1550" i="1"/>
  <c r="C1550" i="1"/>
  <c r="C1549" i="1"/>
  <c r="H1548" i="1"/>
  <c r="G1548" i="1"/>
  <c r="C1548" i="1"/>
  <c r="H1547" i="1"/>
  <c r="G1547" i="1"/>
  <c r="C1547" i="1"/>
  <c r="G1546" i="1"/>
  <c r="C1546" i="1"/>
  <c r="H1546" i="1" s="1"/>
  <c r="H1545" i="1"/>
  <c r="G1545" i="1"/>
  <c r="C1545" i="1"/>
  <c r="H1544" i="1"/>
  <c r="C1544" i="1"/>
  <c r="G1544" i="1" s="1"/>
  <c r="H1543" i="1"/>
  <c r="G1543" i="1"/>
  <c r="C1543" i="1"/>
  <c r="H1542" i="1"/>
  <c r="G1542" i="1"/>
  <c r="C1542" i="1"/>
  <c r="C1541" i="1"/>
  <c r="H1540" i="1"/>
  <c r="G1540" i="1"/>
  <c r="C1540" i="1"/>
  <c r="H1539" i="1"/>
  <c r="G1539" i="1"/>
  <c r="C1539" i="1"/>
  <c r="G1538" i="1"/>
  <c r="C1538" i="1"/>
  <c r="H1538" i="1" s="1"/>
  <c r="H1537" i="1"/>
  <c r="G1537" i="1"/>
  <c r="C1537" i="1"/>
  <c r="H1536" i="1"/>
  <c r="G1536" i="1"/>
  <c r="C1536" i="1"/>
  <c r="C1535" i="1"/>
  <c r="H1534" i="1"/>
  <c r="G1534" i="1"/>
  <c r="C1534" i="1"/>
  <c r="C1533" i="1"/>
  <c r="H1532" i="1"/>
  <c r="G1532" i="1"/>
  <c r="C1532" i="1"/>
  <c r="H1531" i="1"/>
  <c r="G1531" i="1"/>
  <c r="C1531" i="1"/>
  <c r="C1530" i="1"/>
  <c r="H1529" i="1"/>
  <c r="G1529" i="1"/>
  <c r="C1529" i="1"/>
  <c r="H1528" i="1"/>
  <c r="C1528" i="1"/>
  <c r="G1528" i="1" s="1"/>
  <c r="C1527" i="1"/>
  <c r="G1527" i="1" s="1"/>
  <c r="H1526" i="1"/>
  <c r="G1526" i="1"/>
  <c r="C1526" i="1"/>
  <c r="C1525" i="1"/>
  <c r="H1523" i="1"/>
  <c r="G1523" i="1"/>
  <c r="C1523" i="1"/>
  <c r="G1522" i="1"/>
  <c r="C1522" i="1"/>
  <c r="H1522" i="1" s="1"/>
  <c r="H1521" i="1"/>
  <c r="G1521" i="1"/>
  <c r="C1521" i="1"/>
  <c r="H1520" i="1"/>
  <c r="G1520" i="1"/>
  <c r="C1520" i="1"/>
  <c r="C1519" i="1"/>
  <c r="H1516" i="1"/>
  <c r="G1516" i="1"/>
  <c r="C1516" i="1"/>
  <c r="H1515" i="1"/>
  <c r="G1515" i="1"/>
  <c r="C1515" i="1"/>
  <c r="C1514" i="1"/>
  <c r="H1514" i="1" s="1"/>
  <c r="H1513" i="1"/>
  <c r="G1513" i="1"/>
  <c r="C1513" i="1"/>
  <c r="H1512" i="1"/>
  <c r="G1512" i="1"/>
  <c r="C1512" i="1"/>
  <c r="G1511" i="1"/>
  <c r="C1511" i="1"/>
  <c r="H1511" i="1" s="1"/>
  <c r="H1510" i="1"/>
  <c r="G1510" i="1"/>
  <c r="C1510" i="1"/>
  <c r="C1509" i="1"/>
  <c r="G1508" i="1"/>
  <c r="C1508" i="1"/>
  <c r="H1508" i="1" s="1"/>
  <c r="H1507" i="1"/>
  <c r="G1507" i="1"/>
  <c r="C1507" i="1"/>
  <c r="C1506" i="1"/>
  <c r="H1506" i="1" s="1"/>
  <c r="H1505" i="1"/>
  <c r="G1505" i="1"/>
  <c r="C1505" i="1"/>
  <c r="H1504" i="1"/>
  <c r="G1504" i="1"/>
  <c r="C1504" i="1"/>
  <c r="H1503" i="1"/>
  <c r="G1503" i="1"/>
  <c r="C1503" i="1"/>
  <c r="H1502" i="1"/>
  <c r="G1502" i="1"/>
  <c r="C1502" i="1"/>
  <c r="C1501" i="1"/>
  <c r="H1500" i="1"/>
  <c r="C1500" i="1"/>
  <c r="G1500" i="1" s="1"/>
  <c r="H1499" i="1"/>
  <c r="G1499" i="1"/>
  <c r="C1499" i="1"/>
  <c r="G1498" i="1"/>
  <c r="C1498" i="1"/>
  <c r="H1498" i="1" s="1"/>
  <c r="H1497" i="1"/>
  <c r="G1497" i="1"/>
  <c r="C1497" i="1"/>
  <c r="H1496" i="1"/>
  <c r="G1496" i="1"/>
  <c r="C1496" i="1"/>
  <c r="H1495" i="1"/>
  <c r="C1495" i="1"/>
  <c r="G1495" i="1" s="1"/>
  <c r="H1494" i="1"/>
  <c r="G1494" i="1"/>
  <c r="C1494" i="1"/>
  <c r="C1493" i="1"/>
  <c r="H1492" i="1"/>
  <c r="G1492" i="1"/>
  <c r="C1492" i="1"/>
  <c r="H1491" i="1"/>
  <c r="G1491" i="1"/>
  <c r="C1491" i="1"/>
  <c r="C1490" i="1"/>
  <c r="H1489" i="1"/>
  <c r="G1489" i="1"/>
  <c r="C1489" i="1"/>
  <c r="H1488" i="1"/>
  <c r="G1488" i="1"/>
  <c r="C1488" i="1"/>
  <c r="G1487" i="1"/>
  <c r="C1487" i="1"/>
  <c r="H1487" i="1" s="1"/>
  <c r="H1486" i="1"/>
  <c r="G1486" i="1"/>
  <c r="C1486" i="1"/>
  <c r="C1485" i="1"/>
  <c r="C1484" i="1"/>
  <c r="C1482" i="1"/>
  <c r="H1482" i="1" s="1"/>
  <c r="H1480" i="1"/>
  <c r="G1480" i="1"/>
  <c r="C1480" i="1"/>
  <c r="J1479" i="1"/>
  <c r="H1479" i="1"/>
  <c r="G1479" i="1"/>
  <c r="I1479" i="1" s="1"/>
  <c r="D1479" i="1"/>
  <c r="C1479" i="1"/>
  <c r="D1478" i="1"/>
  <c r="C1478" i="1"/>
  <c r="D1477" i="1"/>
  <c r="C1477" i="1"/>
  <c r="J1476" i="1"/>
  <c r="I1476" i="1"/>
  <c r="H1476" i="1"/>
  <c r="G1476" i="1"/>
  <c r="D1476" i="1"/>
  <c r="C1476" i="1"/>
  <c r="D1475" i="1"/>
  <c r="G1475" i="1" s="1"/>
  <c r="C1475" i="1"/>
  <c r="D1474" i="1"/>
  <c r="C1474" i="1"/>
  <c r="J1473" i="1"/>
  <c r="I1473" i="1"/>
  <c r="H1473" i="1"/>
  <c r="G1473" i="1"/>
  <c r="D1473" i="1"/>
  <c r="C1473" i="1"/>
  <c r="J1472" i="1"/>
  <c r="H1472" i="1"/>
  <c r="G1472" i="1"/>
  <c r="I1472" i="1" s="1"/>
  <c r="D1472" i="1"/>
  <c r="C1472" i="1"/>
  <c r="H1471" i="1"/>
  <c r="D1471" i="1"/>
  <c r="G1471" i="1" s="1"/>
  <c r="I1471" i="1" s="1"/>
  <c r="C1471" i="1"/>
  <c r="H1470" i="1"/>
  <c r="G1470" i="1"/>
  <c r="D1470" i="1"/>
  <c r="C1470" i="1"/>
  <c r="H1469" i="1"/>
  <c r="D1469" i="1"/>
  <c r="G1469" i="1" s="1"/>
  <c r="C1469" i="1"/>
  <c r="D1468" i="1"/>
  <c r="C1468" i="1"/>
  <c r="J1467" i="1"/>
  <c r="I1467" i="1"/>
  <c r="H1467" i="1"/>
  <c r="G1467" i="1"/>
  <c r="D1467" i="1"/>
  <c r="C1467" i="1"/>
  <c r="J1466" i="1"/>
  <c r="H1466" i="1"/>
  <c r="G1466" i="1"/>
  <c r="I1466" i="1" s="1"/>
  <c r="D1466" i="1"/>
  <c r="C1466" i="1"/>
  <c r="D1465" i="1"/>
  <c r="C1465" i="1"/>
  <c r="D1464" i="1"/>
  <c r="C1464" i="1"/>
  <c r="J1463" i="1"/>
  <c r="I1463" i="1"/>
  <c r="H1463" i="1"/>
  <c r="G1463" i="1"/>
  <c r="D1463" i="1"/>
  <c r="C1463" i="1"/>
  <c r="J1462" i="1"/>
  <c r="H1462" i="1"/>
  <c r="I1462" i="1" s="1"/>
  <c r="G1462" i="1"/>
  <c r="D1462" i="1"/>
  <c r="C1462" i="1"/>
  <c r="D1461" i="1"/>
  <c r="C1461" i="1"/>
  <c r="J1460" i="1"/>
  <c r="I1460" i="1"/>
  <c r="H1460" i="1"/>
  <c r="G1460" i="1"/>
  <c r="D1460" i="1"/>
  <c r="C1460" i="1"/>
  <c r="J1459" i="1"/>
  <c r="I1459" i="1"/>
  <c r="H1459" i="1"/>
  <c r="G1459" i="1"/>
  <c r="D1459" i="1"/>
  <c r="C1459" i="1"/>
  <c r="D1458" i="1"/>
  <c r="C1458" i="1"/>
  <c r="D1457" i="1"/>
  <c r="C1457" i="1"/>
  <c r="J1456" i="1"/>
  <c r="I1456" i="1"/>
  <c r="H1456" i="1"/>
  <c r="G1456" i="1"/>
  <c r="D1456" i="1"/>
  <c r="C1456" i="1"/>
  <c r="J1455" i="1"/>
  <c r="I1455" i="1"/>
  <c r="H1455" i="1"/>
  <c r="G1455" i="1"/>
  <c r="D1455" i="1"/>
  <c r="C1455" i="1"/>
  <c r="D1454" i="1"/>
  <c r="C1454" i="1"/>
  <c r="D1453" i="1"/>
  <c r="D1452" i="1"/>
  <c r="C1452" i="1"/>
  <c r="D1451" i="1"/>
  <c r="C1451" i="1"/>
  <c r="J1450" i="1"/>
  <c r="I1450" i="1"/>
  <c r="H1450" i="1"/>
  <c r="G1450" i="1"/>
  <c r="D1450" i="1"/>
  <c r="C1450" i="1"/>
  <c r="J1449" i="1"/>
  <c r="H1449" i="1"/>
  <c r="G1449" i="1"/>
  <c r="I1449" i="1" s="1"/>
  <c r="D1449" i="1"/>
  <c r="C1449" i="1"/>
  <c r="D1448" i="1"/>
  <c r="C1448" i="1"/>
  <c r="G1448" i="1" s="1"/>
  <c r="D1447" i="1"/>
  <c r="C1447" i="1"/>
  <c r="J1446" i="1"/>
  <c r="I1446" i="1"/>
  <c r="H1446" i="1"/>
  <c r="G1446" i="1"/>
  <c r="D1446" i="1"/>
  <c r="C1446" i="1"/>
  <c r="J1445" i="1"/>
  <c r="H1445" i="1"/>
  <c r="G1445" i="1"/>
  <c r="D1445" i="1"/>
  <c r="C1445" i="1"/>
  <c r="D1444" i="1"/>
  <c r="C1444" i="1"/>
  <c r="J1443" i="1"/>
  <c r="D1443" i="1"/>
  <c r="C1443" i="1"/>
  <c r="J1442" i="1"/>
  <c r="H1442" i="1"/>
  <c r="G1442" i="1"/>
  <c r="I1442" i="1" s="1"/>
  <c r="D1442" i="1"/>
  <c r="C1442" i="1"/>
  <c r="D1441" i="1"/>
  <c r="C1441" i="1"/>
  <c r="D1440" i="1"/>
  <c r="C1440" i="1"/>
  <c r="D1439" i="1"/>
  <c r="C1439" i="1"/>
  <c r="D1438" i="1"/>
  <c r="H1438" i="1" s="1"/>
  <c r="C1438" i="1"/>
  <c r="G1438" i="1" s="1"/>
  <c r="D1437" i="1"/>
  <c r="C1437" i="1"/>
  <c r="D1434" i="1"/>
  <c r="C1434" i="1"/>
  <c r="H1433" i="1"/>
  <c r="D1433" i="1"/>
  <c r="C1433" i="1"/>
  <c r="G1433" i="1" s="1"/>
  <c r="H1432" i="1"/>
  <c r="G1432" i="1"/>
  <c r="D1432" i="1"/>
  <c r="C1432" i="1"/>
  <c r="D1431" i="1"/>
  <c r="C1431" i="1"/>
  <c r="G1431" i="1" s="1"/>
  <c r="H1430" i="1"/>
  <c r="G1430" i="1"/>
  <c r="D1430" i="1"/>
  <c r="C1430" i="1"/>
  <c r="D1429" i="1"/>
  <c r="C1429" i="1"/>
  <c r="H1428" i="1"/>
  <c r="G1428" i="1"/>
  <c r="D1428" i="1"/>
  <c r="C1428" i="1"/>
  <c r="D1427" i="1"/>
  <c r="C1427" i="1"/>
  <c r="D1426" i="1"/>
  <c r="C1426" i="1"/>
  <c r="H1426" i="1" s="1"/>
  <c r="H1425" i="1"/>
  <c r="D1425" i="1"/>
  <c r="C1425" i="1"/>
  <c r="G1425" i="1" s="1"/>
  <c r="D1424" i="1"/>
  <c r="C1424" i="1"/>
  <c r="H1424" i="1" s="1"/>
  <c r="H1423" i="1"/>
  <c r="D1423" i="1"/>
  <c r="C1423" i="1"/>
  <c r="G1423" i="1" s="1"/>
  <c r="D1422" i="1"/>
  <c r="C1422" i="1"/>
  <c r="H1421" i="1"/>
  <c r="D1421" i="1"/>
  <c r="C1421" i="1"/>
  <c r="G1421" i="1" s="1"/>
  <c r="D1420" i="1"/>
  <c r="C1420" i="1"/>
  <c r="D1419" i="1"/>
  <c r="C1419" i="1"/>
  <c r="G1419" i="1" s="1"/>
  <c r="D1418" i="1"/>
  <c r="C1418" i="1"/>
  <c r="H1417" i="1"/>
  <c r="D1417" i="1"/>
  <c r="C1417" i="1"/>
  <c r="G1417" i="1" s="1"/>
  <c r="H1416" i="1"/>
  <c r="G1416" i="1"/>
  <c r="D1416" i="1"/>
  <c r="C1416" i="1"/>
  <c r="H1415" i="1"/>
  <c r="D1415" i="1"/>
  <c r="C1415" i="1"/>
  <c r="G1415" i="1" s="1"/>
  <c r="H1414" i="1"/>
  <c r="G1414" i="1"/>
  <c r="D1414" i="1"/>
  <c r="C1414" i="1"/>
  <c r="D1413" i="1"/>
  <c r="C1413" i="1"/>
  <c r="H1412" i="1"/>
  <c r="D1412" i="1"/>
  <c r="G1412" i="1" s="1"/>
  <c r="C1412" i="1"/>
  <c r="D1411" i="1"/>
  <c r="C1411" i="1"/>
  <c r="D1410" i="1"/>
  <c r="G1410" i="1" s="1"/>
  <c r="C1410" i="1"/>
  <c r="H1410" i="1" s="1"/>
  <c r="H1409" i="1"/>
  <c r="D1409" i="1"/>
  <c r="C1409" i="1"/>
  <c r="G1409" i="1" s="1"/>
  <c r="D1408" i="1"/>
  <c r="H1407" i="1"/>
  <c r="D1407" i="1"/>
  <c r="C1407" i="1"/>
  <c r="G1407" i="1" s="1"/>
  <c r="G1406" i="1"/>
  <c r="D1406" i="1"/>
  <c r="C1406" i="1"/>
  <c r="H1405" i="1"/>
  <c r="D1405" i="1"/>
  <c r="C1405" i="1"/>
  <c r="G1405" i="1" s="1"/>
  <c r="D1404" i="1"/>
  <c r="C1404" i="1"/>
  <c r="H1403" i="1"/>
  <c r="D1403" i="1"/>
  <c r="C1403" i="1"/>
  <c r="D1402" i="1"/>
  <c r="C1402" i="1"/>
  <c r="D1401" i="1"/>
  <c r="C1401" i="1"/>
  <c r="H1401" i="1" s="1"/>
  <c r="D1400" i="1"/>
  <c r="C1400" i="1"/>
  <c r="H1399" i="1"/>
  <c r="G1399" i="1"/>
  <c r="D1399" i="1"/>
  <c r="C1399" i="1"/>
  <c r="D1398" i="1"/>
  <c r="C1398" i="1"/>
  <c r="D1397" i="1"/>
  <c r="C1397" i="1"/>
  <c r="H1397" i="1" s="1"/>
  <c r="D1396" i="1"/>
  <c r="C1396" i="1"/>
  <c r="G1395" i="1"/>
  <c r="D1395" i="1"/>
  <c r="C1395" i="1"/>
  <c r="H1395" i="1" s="1"/>
  <c r="D1394" i="1"/>
  <c r="C1394" i="1"/>
  <c r="D1393" i="1"/>
  <c r="C1393" i="1"/>
  <c r="H1393" i="1" s="1"/>
  <c r="D1392" i="1"/>
  <c r="C1392" i="1"/>
  <c r="H1391" i="1"/>
  <c r="G1391" i="1"/>
  <c r="D1391" i="1"/>
  <c r="C1391" i="1"/>
  <c r="D1390" i="1"/>
  <c r="C1390" i="1"/>
  <c r="D1389" i="1"/>
  <c r="C1389" i="1"/>
  <c r="H1389" i="1" s="1"/>
  <c r="D1388" i="1"/>
  <c r="C1388" i="1"/>
  <c r="G1387" i="1"/>
  <c r="D1387" i="1"/>
  <c r="C1387" i="1"/>
  <c r="H1387" i="1" s="1"/>
  <c r="D1386" i="1"/>
  <c r="C1386" i="1"/>
  <c r="D1385" i="1"/>
  <c r="C1385" i="1"/>
  <c r="H1385" i="1" s="1"/>
  <c r="D1384" i="1"/>
  <c r="C1384" i="1"/>
  <c r="H1383" i="1"/>
  <c r="G1383" i="1"/>
  <c r="D1383" i="1"/>
  <c r="C1383" i="1"/>
  <c r="D1382" i="1"/>
  <c r="C1382" i="1"/>
  <c r="D1381" i="1"/>
  <c r="C1381" i="1"/>
  <c r="H1381" i="1" s="1"/>
  <c r="D1380" i="1"/>
  <c r="C1380" i="1"/>
  <c r="G1379" i="1"/>
  <c r="D1379" i="1"/>
  <c r="C1379" i="1"/>
  <c r="H1379" i="1" s="1"/>
  <c r="D1378" i="1"/>
  <c r="C1378" i="1"/>
  <c r="D1377" i="1"/>
  <c r="C1377" i="1"/>
  <c r="H1377" i="1" s="1"/>
  <c r="C1376" i="1"/>
  <c r="D1375" i="1"/>
  <c r="H1375" i="1" s="1"/>
  <c r="C1375" i="1"/>
  <c r="D1374" i="1"/>
  <c r="C1374" i="1"/>
  <c r="D1373" i="1"/>
  <c r="C1373" i="1"/>
  <c r="H1373" i="1" s="1"/>
  <c r="D1372" i="1"/>
  <c r="C1372" i="1"/>
  <c r="D1371" i="1"/>
  <c r="H1371" i="1" s="1"/>
  <c r="C1371" i="1"/>
  <c r="G1371" i="1" s="1"/>
  <c r="D1370" i="1"/>
  <c r="C1370" i="1"/>
  <c r="H1369" i="1"/>
  <c r="D1369" i="1"/>
  <c r="C1369" i="1"/>
  <c r="G1369" i="1" s="1"/>
  <c r="D1368" i="1"/>
  <c r="C1368" i="1"/>
  <c r="D1367" i="1"/>
  <c r="H1367" i="1" s="1"/>
  <c r="C1367" i="1"/>
  <c r="D1366" i="1"/>
  <c r="C1366" i="1"/>
  <c r="D1365" i="1"/>
  <c r="C1365" i="1"/>
  <c r="H1365" i="1" s="1"/>
  <c r="D1364" i="1"/>
  <c r="C1364" i="1"/>
  <c r="D1363" i="1"/>
  <c r="G1363" i="1" s="1"/>
  <c r="C1363" i="1"/>
  <c r="D1362" i="1"/>
  <c r="C1362" i="1"/>
  <c r="H1361" i="1"/>
  <c r="D1361" i="1"/>
  <c r="C1361" i="1"/>
  <c r="G1361" i="1" s="1"/>
  <c r="D1360" i="1"/>
  <c r="C1360" i="1"/>
  <c r="D1359" i="1"/>
  <c r="H1359" i="1" s="1"/>
  <c r="C1359" i="1"/>
  <c r="D1358" i="1"/>
  <c r="C1358" i="1"/>
  <c r="D1357" i="1"/>
  <c r="C1357" i="1"/>
  <c r="H1357" i="1" s="1"/>
  <c r="D1356" i="1"/>
  <c r="C1356" i="1"/>
  <c r="D1355" i="1"/>
  <c r="G1355" i="1" s="1"/>
  <c r="C1355" i="1"/>
  <c r="D1354" i="1"/>
  <c r="C1354" i="1"/>
  <c r="H1353" i="1"/>
  <c r="D1353" i="1"/>
  <c r="C1353" i="1"/>
  <c r="G1353" i="1" s="1"/>
  <c r="D1352" i="1"/>
  <c r="C1352" i="1"/>
  <c r="D1351" i="1"/>
  <c r="G1351" i="1" s="1"/>
  <c r="C1351" i="1"/>
  <c r="H1351" i="1" s="1"/>
  <c r="D1350" i="1"/>
  <c r="C1350" i="1"/>
  <c r="D1349" i="1"/>
  <c r="C1349" i="1"/>
  <c r="H1349" i="1" s="1"/>
  <c r="D1348" i="1"/>
  <c r="C1348" i="1"/>
  <c r="D1347" i="1"/>
  <c r="G1347" i="1" s="1"/>
  <c r="C1347" i="1"/>
  <c r="D1346" i="1"/>
  <c r="C1346" i="1"/>
  <c r="H1345" i="1"/>
  <c r="D1345" i="1"/>
  <c r="C1345" i="1"/>
  <c r="G1345" i="1" s="1"/>
  <c r="D1344" i="1"/>
  <c r="C1344" i="1"/>
  <c r="D1343" i="1"/>
  <c r="G1343" i="1" s="1"/>
  <c r="C1343" i="1"/>
  <c r="H1343" i="1" s="1"/>
  <c r="D1342" i="1"/>
  <c r="C1342" i="1"/>
  <c r="D1341" i="1"/>
  <c r="C1341" i="1"/>
  <c r="H1341" i="1" s="1"/>
  <c r="D1340" i="1"/>
  <c r="C1340" i="1"/>
  <c r="D1339" i="1"/>
  <c r="G1339" i="1" s="1"/>
  <c r="C1339" i="1"/>
  <c r="D1338" i="1"/>
  <c r="C1338" i="1"/>
  <c r="H1337" i="1"/>
  <c r="D1337" i="1"/>
  <c r="C1337" i="1"/>
  <c r="G1337" i="1" s="1"/>
  <c r="D1336" i="1"/>
  <c r="C1336" i="1"/>
  <c r="D1335" i="1"/>
  <c r="G1335" i="1" s="1"/>
  <c r="C1335" i="1"/>
  <c r="H1335" i="1" s="1"/>
  <c r="D1334" i="1"/>
  <c r="C1334" i="1"/>
  <c r="D1333" i="1"/>
  <c r="C1333" i="1"/>
  <c r="H1333" i="1" s="1"/>
  <c r="D1332" i="1"/>
  <c r="C1332" i="1"/>
  <c r="D1331" i="1"/>
  <c r="G1331" i="1" s="1"/>
  <c r="C1331" i="1"/>
  <c r="D1330" i="1"/>
  <c r="C1330" i="1"/>
  <c r="D1329" i="1"/>
  <c r="D1328" i="1"/>
  <c r="C1328" i="1"/>
  <c r="D1327" i="1"/>
  <c r="G1327" i="1" s="1"/>
  <c r="C1327" i="1"/>
  <c r="H1327" i="1" s="1"/>
  <c r="D1326" i="1"/>
  <c r="C1326" i="1"/>
  <c r="D1325" i="1"/>
  <c r="C1325" i="1"/>
  <c r="H1325" i="1" s="1"/>
  <c r="D1324" i="1"/>
  <c r="C1324" i="1"/>
  <c r="D1323" i="1"/>
  <c r="G1323" i="1" s="1"/>
  <c r="C1323" i="1"/>
  <c r="D1322" i="1"/>
  <c r="C1322" i="1"/>
  <c r="H1321" i="1"/>
  <c r="D1321" i="1"/>
  <c r="C1321" i="1"/>
  <c r="G1321" i="1" s="1"/>
  <c r="D1320" i="1"/>
  <c r="C1320" i="1"/>
  <c r="D1319" i="1"/>
  <c r="G1319" i="1" s="1"/>
  <c r="C1319" i="1"/>
  <c r="H1319" i="1" s="1"/>
  <c r="D1318" i="1"/>
  <c r="C1318" i="1"/>
  <c r="D1317" i="1"/>
  <c r="C1317" i="1"/>
  <c r="H1317" i="1" s="1"/>
  <c r="D1316" i="1"/>
  <c r="C1316" i="1"/>
  <c r="D1315" i="1"/>
  <c r="G1315" i="1" s="1"/>
  <c r="C1315" i="1"/>
  <c r="D1314" i="1"/>
  <c r="C1314" i="1"/>
  <c r="H1313" i="1"/>
  <c r="D1313" i="1"/>
  <c r="C1313" i="1"/>
  <c r="G1313" i="1" s="1"/>
  <c r="D1312" i="1"/>
  <c r="C1312" i="1"/>
  <c r="D1311" i="1"/>
  <c r="G1311" i="1" s="1"/>
  <c r="C1311" i="1"/>
  <c r="H1311" i="1" s="1"/>
  <c r="D1310" i="1"/>
  <c r="C1310" i="1"/>
  <c r="D1309" i="1"/>
  <c r="C1309" i="1"/>
  <c r="H1309" i="1" s="1"/>
  <c r="D1308" i="1"/>
  <c r="C1308" i="1"/>
  <c r="D1307" i="1"/>
  <c r="G1307" i="1" s="1"/>
  <c r="C1307" i="1"/>
  <c r="D1306" i="1"/>
  <c r="C1306" i="1"/>
  <c r="H1305" i="1"/>
  <c r="D1305" i="1"/>
  <c r="C1305" i="1"/>
  <c r="G1305" i="1" s="1"/>
  <c r="D1304" i="1"/>
  <c r="C1304" i="1"/>
  <c r="D1303" i="1"/>
  <c r="G1303" i="1" s="1"/>
  <c r="C1303" i="1"/>
  <c r="H1303" i="1" s="1"/>
  <c r="D1302" i="1"/>
  <c r="C1302" i="1"/>
  <c r="D1301" i="1"/>
  <c r="C1301" i="1"/>
  <c r="H1301" i="1" s="1"/>
  <c r="D1300" i="1"/>
  <c r="C1300" i="1"/>
  <c r="D1299" i="1"/>
  <c r="D1298" i="1"/>
  <c r="C1298" i="1"/>
  <c r="H1297" i="1"/>
  <c r="D1297" i="1"/>
  <c r="C1297" i="1"/>
  <c r="G1297" i="1" s="1"/>
  <c r="D1296" i="1"/>
  <c r="C1296" i="1"/>
  <c r="D1295" i="1"/>
  <c r="G1295" i="1" s="1"/>
  <c r="C1295" i="1"/>
  <c r="H1295" i="1" s="1"/>
  <c r="D1294" i="1"/>
  <c r="C1294" i="1"/>
  <c r="D1293" i="1"/>
  <c r="C1293" i="1"/>
  <c r="H1293" i="1" s="1"/>
  <c r="D1292" i="1"/>
  <c r="C1292" i="1"/>
  <c r="D1291" i="1"/>
  <c r="G1291" i="1" s="1"/>
  <c r="C1291" i="1"/>
  <c r="D1290" i="1"/>
  <c r="C1290" i="1"/>
  <c r="H1289" i="1"/>
  <c r="D1289" i="1"/>
  <c r="C1289" i="1"/>
  <c r="G1289" i="1" s="1"/>
  <c r="D1288" i="1"/>
  <c r="C1288" i="1"/>
  <c r="D1287" i="1"/>
  <c r="G1287" i="1" s="1"/>
  <c r="C1287" i="1"/>
  <c r="H1287" i="1" s="1"/>
  <c r="D1286" i="1"/>
  <c r="C1286" i="1"/>
  <c r="D1285" i="1"/>
  <c r="C1285" i="1"/>
  <c r="H1285" i="1" s="1"/>
  <c r="D1284" i="1"/>
  <c r="C1284" i="1"/>
  <c r="D1283" i="1"/>
  <c r="G1283" i="1" s="1"/>
  <c r="C1283" i="1"/>
  <c r="D1282" i="1"/>
  <c r="C1282" i="1"/>
  <c r="H1281" i="1"/>
  <c r="D1281" i="1"/>
  <c r="C1281" i="1"/>
  <c r="G1281" i="1" s="1"/>
  <c r="D1280" i="1"/>
  <c r="C1280" i="1"/>
  <c r="D1279" i="1"/>
  <c r="G1279" i="1" s="1"/>
  <c r="C1279" i="1"/>
  <c r="H1279" i="1" s="1"/>
  <c r="D1278" i="1"/>
  <c r="C1278" i="1"/>
  <c r="D1277" i="1"/>
  <c r="C1277" i="1"/>
  <c r="H1277" i="1" s="1"/>
  <c r="D1276" i="1"/>
  <c r="C1276" i="1"/>
  <c r="D1275" i="1"/>
  <c r="G1275" i="1" s="1"/>
  <c r="C1275" i="1"/>
  <c r="D1274" i="1"/>
  <c r="C1274" i="1"/>
  <c r="H1274" i="1" s="1"/>
  <c r="D1273" i="1"/>
  <c r="C1273" i="1"/>
  <c r="H1273" i="1" s="1"/>
  <c r="D1272" i="1"/>
  <c r="C1272" i="1"/>
  <c r="H1272" i="1" s="1"/>
  <c r="H1271" i="1"/>
  <c r="D1271" i="1"/>
  <c r="C1271" i="1"/>
  <c r="G1271" i="1" s="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421" i="1" l="1"/>
  <c r="G421" i="1"/>
  <c r="J1444" i="1"/>
  <c r="H1444" i="1"/>
  <c r="H1530" i="1"/>
  <c r="G1530" i="1"/>
  <c r="G1273" i="1"/>
  <c r="H1275" i="1"/>
  <c r="H1283" i="1"/>
  <c r="H1291" i="1"/>
  <c r="H1307" i="1"/>
  <c r="H1315" i="1"/>
  <c r="H1323" i="1"/>
  <c r="H1331" i="1"/>
  <c r="H1339" i="1"/>
  <c r="H1347" i="1"/>
  <c r="H1355" i="1"/>
  <c r="H1363" i="1"/>
  <c r="G1377" i="1"/>
  <c r="H1380" i="1"/>
  <c r="G1380" i="1"/>
  <c r="G1385" i="1"/>
  <c r="H1388" i="1"/>
  <c r="G1388" i="1"/>
  <c r="G1393" i="1"/>
  <c r="H1396" i="1"/>
  <c r="G1396" i="1"/>
  <c r="G1401" i="1"/>
  <c r="H1420" i="1"/>
  <c r="G1420" i="1"/>
  <c r="J1447" i="1"/>
  <c r="H1447" i="1"/>
  <c r="G1447" i="1"/>
  <c r="I1447" i="1" s="1"/>
  <c r="H1454" i="1"/>
  <c r="G1454" i="1"/>
  <c r="J1458" i="1"/>
  <c r="H1458" i="1"/>
  <c r="G1458" i="1"/>
  <c r="H1475" i="1"/>
  <c r="H1484" i="1"/>
  <c r="G1484" i="1"/>
  <c r="D163" i="4"/>
  <c r="F188" i="4"/>
  <c r="H1276" i="1"/>
  <c r="G1276" i="1"/>
  <c r="H1284" i="1"/>
  <c r="G1284" i="1"/>
  <c r="H1292" i="1"/>
  <c r="G1292" i="1"/>
  <c r="H1300" i="1"/>
  <c r="G1300" i="1"/>
  <c r="H1308" i="1"/>
  <c r="G1308" i="1"/>
  <c r="H1316" i="1"/>
  <c r="G1316" i="1"/>
  <c r="H1324" i="1"/>
  <c r="G1324" i="1"/>
  <c r="H1332" i="1"/>
  <c r="G1332" i="1"/>
  <c r="H1340" i="1"/>
  <c r="G1340" i="1"/>
  <c r="H1348" i="1"/>
  <c r="G1348" i="1"/>
  <c r="H1356" i="1"/>
  <c r="G1356" i="1"/>
  <c r="H1364" i="1"/>
  <c r="G1364" i="1"/>
  <c r="H1372" i="1"/>
  <c r="G1372" i="1"/>
  <c r="H1439" i="1"/>
  <c r="G1439" i="1"/>
  <c r="I1439" i="1" s="1"/>
  <c r="J1439" i="1"/>
  <c r="J1451" i="1"/>
  <c r="H1451" i="1"/>
  <c r="G1451" i="1"/>
  <c r="J1478" i="1"/>
  <c r="H1478" i="1"/>
  <c r="G1478" i="1"/>
  <c r="G1514" i="1"/>
  <c r="H1519" i="1"/>
  <c r="G1519" i="1"/>
  <c r="H1533" i="1"/>
  <c r="G1533" i="1"/>
  <c r="H1557" i="1"/>
  <c r="G1557" i="1"/>
  <c r="H1567" i="1"/>
  <c r="G1567" i="1"/>
  <c r="H1394" i="1"/>
  <c r="G1394" i="1"/>
  <c r="H1282" i="1"/>
  <c r="G1282" i="1"/>
  <c r="H1290" i="1"/>
  <c r="G1290" i="1"/>
  <c r="H1298" i="1"/>
  <c r="G1298" i="1"/>
  <c r="H1306" i="1"/>
  <c r="G1306" i="1"/>
  <c r="H1314" i="1"/>
  <c r="G1314" i="1"/>
  <c r="H1322" i="1"/>
  <c r="G1322" i="1"/>
  <c r="H1330" i="1"/>
  <c r="G1330" i="1"/>
  <c r="H1338" i="1"/>
  <c r="G1338" i="1"/>
  <c r="H1346" i="1"/>
  <c r="G1346" i="1"/>
  <c r="H1354" i="1"/>
  <c r="G1354" i="1"/>
  <c r="G1359" i="1"/>
  <c r="H1362" i="1"/>
  <c r="G1362" i="1"/>
  <c r="G1367" i="1"/>
  <c r="H1370" i="1"/>
  <c r="G1370" i="1"/>
  <c r="G1375" i="1"/>
  <c r="G1413" i="1"/>
  <c r="H1413" i="1"/>
  <c r="H1418" i="1"/>
  <c r="G1418" i="1"/>
  <c r="J1440" i="1"/>
  <c r="H1440" i="1"/>
  <c r="J1452" i="1"/>
  <c r="H1452" i="1"/>
  <c r="G1452" i="1"/>
  <c r="F427" i="4"/>
  <c r="D421" i="4"/>
  <c r="H1270" i="1"/>
  <c r="G1274" i="1"/>
  <c r="G1381" i="1"/>
  <c r="H1384" i="1"/>
  <c r="G1384" i="1"/>
  <c r="G1389" i="1"/>
  <c r="H1392" i="1"/>
  <c r="G1392" i="1"/>
  <c r="G1397" i="1"/>
  <c r="H1400" i="1"/>
  <c r="G1400" i="1"/>
  <c r="G1403" i="1"/>
  <c r="H1406" i="1"/>
  <c r="G1426" i="1"/>
  <c r="G1429" i="1"/>
  <c r="H1429" i="1"/>
  <c r="H1431" i="1"/>
  <c r="H1434" i="1"/>
  <c r="G1434" i="1"/>
  <c r="G1444" i="1"/>
  <c r="I1444" i="1" s="1"/>
  <c r="J1464" i="1"/>
  <c r="H1464" i="1"/>
  <c r="G1464" i="1"/>
  <c r="I1464" i="1" s="1"/>
  <c r="J1468" i="1"/>
  <c r="H1468" i="1"/>
  <c r="G1468" i="1"/>
  <c r="I1468" i="1" s="1"/>
  <c r="H1493" i="1"/>
  <c r="G1493" i="1"/>
  <c r="H1527" i="1"/>
  <c r="H1386" i="1"/>
  <c r="G1386" i="1"/>
  <c r="G1272" i="1"/>
  <c r="G1277" i="1"/>
  <c r="H1280" i="1"/>
  <c r="G1280" i="1"/>
  <c r="G1285" i="1"/>
  <c r="H1288" i="1"/>
  <c r="G1288" i="1"/>
  <c r="G1293" i="1"/>
  <c r="H1296" i="1"/>
  <c r="G1296" i="1"/>
  <c r="G1301" i="1"/>
  <c r="H1304" i="1"/>
  <c r="G1304" i="1"/>
  <c r="G1309" i="1"/>
  <c r="H1312" i="1"/>
  <c r="G1312" i="1"/>
  <c r="G1317" i="1"/>
  <c r="H1320" i="1"/>
  <c r="G1320" i="1"/>
  <c r="G1325" i="1"/>
  <c r="H1328" i="1"/>
  <c r="G1328" i="1"/>
  <c r="G1333" i="1"/>
  <c r="H1336" i="1"/>
  <c r="G1336" i="1"/>
  <c r="G1341" i="1"/>
  <c r="H1344" i="1"/>
  <c r="G1344" i="1"/>
  <c r="G1349" i="1"/>
  <c r="H1352" i="1"/>
  <c r="G1352" i="1"/>
  <c r="G1357" i="1"/>
  <c r="H1360" i="1"/>
  <c r="G1360" i="1"/>
  <c r="G1365" i="1"/>
  <c r="H1368" i="1"/>
  <c r="G1368" i="1"/>
  <c r="G1373" i="1"/>
  <c r="H1376" i="1"/>
  <c r="G1376" i="1"/>
  <c r="G1411" i="1"/>
  <c r="H1411" i="1"/>
  <c r="H1422" i="1"/>
  <c r="G1424" i="1"/>
  <c r="G1440" i="1"/>
  <c r="I1440" i="1" s="1"/>
  <c r="H1490" i="1"/>
  <c r="G1490" i="1"/>
  <c r="H1535" i="1"/>
  <c r="G1535" i="1"/>
  <c r="H1565" i="1"/>
  <c r="G1565" i="1"/>
  <c r="H1382" i="1"/>
  <c r="G1382" i="1"/>
  <c r="H1390" i="1"/>
  <c r="G1390" i="1"/>
  <c r="H1398" i="1"/>
  <c r="G1398" i="1"/>
  <c r="G1427" i="1"/>
  <c r="H1427" i="1"/>
  <c r="J1441" i="1"/>
  <c r="H1441" i="1"/>
  <c r="G1441" i="1"/>
  <c r="I1441" i="1" s="1"/>
  <c r="J1457" i="1"/>
  <c r="H1457" i="1"/>
  <c r="G1457" i="1"/>
  <c r="H1461" i="1"/>
  <c r="G1461" i="1"/>
  <c r="J1465" i="1"/>
  <c r="H1465" i="1"/>
  <c r="G1465" i="1"/>
  <c r="I1465" i="1" s="1"/>
  <c r="H1562" i="1"/>
  <c r="G1562" i="1"/>
  <c r="H1378" i="1"/>
  <c r="G1378" i="1"/>
  <c r="H1402" i="1"/>
  <c r="G1402" i="1"/>
  <c r="J1448" i="1"/>
  <c r="H1448" i="1"/>
  <c r="I1448" i="1" s="1"/>
  <c r="H1278" i="1"/>
  <c r="G1278" i="1"/>
  <c r="H1286" i="1"/>
  <c r="G1286" i="1"/>
  <c r="H1294" i="1"/>
  <c r="G1294" i="1"/>
  <c r="H1302" i="1"/>
  <c r="G1302" i="1"/>
  <c r="H1310" i="1"/>
  <c r="G1310" i="1"/>
  <c r="H1318" i="1"/>
  <c r="G1318" i="1"/>
  <c r="H1326" i="1"/>
  <c r="G1326" i="1"/>
  <c r="H1334" i="1"/>
  <c r="G1334" i="1"/>
  <c r="H1342" i="1"/>
  <c r="G1342" i="1"/>
  <c r="H1350" i="1"/>
  <c r="G1350" i="1"/>
  <c r="H1358" i="1"/>
  <c r="G1358" i="1"/>
  <c r="H1366" i="1"/>
  <c r="G1366" i="1"/>
  <c r="H1374" i="1"/>
  <c r="G1374" i="1"/>
  <c r="H1404" i="1"/>
  <c r="G1404" i="1"/>
  <c r="H1419" i="1"/>
  <c r="G1422" i="1"/>
  <c r="J1477" i="1"/>
  <c r="H1477" i="1"/>
  <c r="G1477" i="1"/>
  <c r="G1482" i="1"/>
  <c r="H1525" i="1"/>
  <c r="G1525" i="1"/>
  <c r="H1501" i="1"/>
  <c r="G1501" i="1"/>
  <c r="H1549" i="1"/>
  <c r="G1549" i="1"/>
  <c r="E6" i="4"/>
  <c r="D50" i="4"/>
  <c r="D224" i="4"/>
  <c r="G142" i="9"/>
  <c r="E142" i="9" s="1"/>
  <c r="B142" i="9" s="1"/>
  <c r="F603" i="4"/>
  <c r="D593" i="4"/>
  <c r="C1555" i="1"/>
  <c r="D49" i="8"/>
  <c r="C1524" i="1" s="1"/>
  <c r="D12" i="5"/>
  <c r="F13" i="5"/>
  <c r="D43" i="8"/>
  <c r="J1471" i="1"/>
  <c r="J1474" i="1"/>
  <c r="H1474" i="1"/>
  <c r="G1474" i="1"/>
  <c r="I1474" i="1" s="1"/>
  <c r="H1541" i="1"/>
  <c r="G1541" i="1"/>
  <c r="H1573" i="1"/>
  <c r="G1573" i="1"/>
  <c r="F495" i="4"/>
  <c r="D484" i="4"/>
  <c r="D515" i="4"/>
  <c r="F522" i="4"/>
  <c r="H1437" i="1"/>
  <c r="G1437" i="1"/>
  <c r="H1443" i="1"/>
  <c r="G1443" i="1"/>
  <c r="I1443" i="1" s="1"/>
  <c r="H1509" i="1"/>
  <c r="G1509" i="1"/>
  <c r="D529" i="4"/>
  <c r="F530" i="4"/>
  <c r="F242" i="5"/>
  <c r="D238" i="5"/>
  <c r="D22" i="7"/>
  <c r="H1485" i="1"/>
  <c r="G1485" i="1"/>
  <c r="G1506" i="1"/>
  <c r="G1554" i="1"/>
  <c r="F299" i="4"/>
  <c r="D298" i="4"/>
  <c r="E311" i="4"/>
  <c r="D306" i="1" s="1"/>
  <c r="D206" i="5"/>
  <c r="F207" i="5"/>
  <c r="E237" i="5"/>
  <c r="C1483" i="1"/>
  <c r="D6" i="8"/>
  <c r="E224" i="4"/>
  <c r="D220" i="1" s="1"/>
  <c r="F312" i="4"/>
  <c r="E472" i="4"/>
  <c r="D466" i="1" s="1"/>
  <c r="E567" i="4"/>
  <c r="D561" i="1" s="1"/>
  <c r="D567" i="4"/>
  <c r="F574" i="4"/>
  <c r="D69" i="5"/>
  <c r="F70" i="5"/>
  <c r="D118" i="5"/>
  <c r="F246" i="5"/>
  <c r="F169" i="4"/>
  <c r="E643" i="4"/>
  <c r="D637" i="1" s="1"/>
  <c r="E529" i="4"/>
  <c r="D7" i="5"/>
  <c r="F8" i="5"/>
  <c r="E291" i="9"/>
  <c r="B291" i="9" s="1"/>
  <c r="E141" i="6"/>
  <c r="E5" i="7"/>
  <c r="F159" i="4"/>
  <c r="E196" i="4"/>
  <c r="D363" i="4"/>
  <c r="E7" i="5"/>
  <c r="H289" i="9"/>
  <c r="E176" i="5"/>
  <c r="F13" i="6"/>
  <c r="D5" i="6"/>
  <c r="F122" i="6"/>
  <c r="D114" i="6"/>
  <c r="D152" i="4"/>
  <c r="F153" i="4"/>
  <c r="E363" i="4"/>
  <c r="D358" i="1" s="1"/>
  <c r="E134" i="5"/>
  <c r="D1112" i="1" s="1"/>
  <c r="G287" i="9"/>
  <c r="E287" i="9" s="1"/>
  <c r="B287" i="9" s="1"/>
  <c r="D146" i="5"/>
  <c r="F149" i="5"/>
  <c r="F190" i="5"/>
  <c r="D459" i="4"/>
  <c r="F460" i="4"/>
  <c r="D35" i="6"/>
  <c r="F36" i="6"/>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4" i="9"/>
  <c r="G162" i="9"/>
  <c r="E162" i="9" s="1"/>
  <c r="B162" i="9" s="1"/>
  <c r="G160" i="9"/>
  <c r="E160" i="9" s="1"/>
  <c r="B160" i="9" s="1"/>
  <c r="G182" i="9"/>
  <c r="E182" i="9" s="1"/>
  <c r="B182" i="9" s="1"/>
  <c r="G166" i="9"/>
  <c r="E166" i="9" s="1"/>
  <c r="B166" i="9" s="1"/>
  <c r="G176" i="9"/>
  <c r="E176" i="9" s="1"/>
  <c r="B176" i="9" s="1"/>
  <c r="G186" i="9"/>
  <c r="E186" i="9" s="1"/>
  <c r="B186" i="9" s="1"/>
  <c r="G170" i="9"/>
  <c r="E170" i="9" s="1"/>
  <c r="B170" i="9" s="1"/>
  <c r="I10" i="9"/>
  <c r="G180" i="9"/>
  <c r="E180" i="9" s="1"/>
  <c r="B180" i="9" s="1"/>
  <c r="G190" i="9"/>
  <c r="E190" i="9" s="1"/>
  <c r="B190" i="9" s="1"/>
  <c r="G174" i="9"/>
  <c r="E174" i="9" s="1"/>
  <c r="B174" i="9" s="1"/>
  <c r="H164" i="9"/>
  <c r="G278" i="9"/>
  <c r="E278" i="9" s="1"/>
  <c r="B278" i="9" s="1"/>
  <c r="G184" i="9"/>
  <c r="E184" i="9" s="1"/>
  <c r="B184" i="9" s="1"/>
  <c r="G168" i="9"/>
  <c r="E168" i="9" s="1"/>
  <c r="B168" i="9" s="1"/>
  <c r="G178" i="9"/>
  <c r="E178" i="9" s="1"/>
  <c r="B178" i="9" s="1"/>
  <c r="B47" i="9"/>
  <c r="G188" i="9"/>
  <c r="E188" i="9" s="1"/>
  <c r="B188" i="9" s="1"/>
  <c r="B98" i="9"/>
  <c r="E286" i="9"/>
  <c r="B286" i="9" s="1"/>
  <c r="B58" i="9"/>
  <c r="B114" i="9"/>
  <c r="B130" i="9"/>
  <c r="H286" i="9"/>
  <c r="D176" i="5"/>
  <c r="B34" i="9"/>
  <c r="B74" i="9"/>
  <c r="E112" i="9"/>
  <c r="B112" i="9" s="1"/>
  <c r="E128" i="9"/>
  <c r="B128" i="9" s="1"/>
  <c r="E149" i="9"/>
  <c r="B149" i="9" s="1"/>
  <c r="F226" i="9"/>
  <c r="B226" i="9" s="1"/>
  <c r="B231" i="9"/>
  <c r="F269" i="9"/>
  <c r="B269" i="9" s="1"/>
  <c r="F88" i="5"/>
  <c r="B50" i="9"/>
  <c r="E72" i="9"/>
  <c r="B72" i="9" s="1"/>
  <c r="B79" i="9"/>
  <c r="E85" i="9"/>
  <c r="B85" i="9" s="1"/>
  <c r="E101" i="9"/>
  <c r="B101" i="9" s="1"/>
  <c r="B229" i="9"/>
  <c r="B247" i="9"/>
  <c r="B263" i="9"/>
  <c r="F416" i="4"/>
  <c r="E146" i="5"/>
  <c r="D1124" i="1" s="1"/>
  <c r="B154" i="9"/>
  <c r="F229" i="9"/>
  <c r="B236" i="9"/>
  <c r="B245" i="9"/>
  <c r="B252" i="9"/>
  <c r="B261" i="9"/>
  <c r="E289" i="9"/>
  <c r="B289" i="9" s="1"/>
  <c r="B66" i="9"/>
  <c r="B106" i="9"/>
  <c r="B122" i="9"/>
  <c r="B138" i="9"/>
  <c r="E152" i="9"/>
  <c r="B152" i="9" s="1"/>
  <c r="E29" i="9"/>
  <c r="B29" i="9" s="1"/>
  <c r="B42" i="9"/>
  <c r="E64" i="9"/>
  <c r="B64" i="9" s="1"/>
  <c r="B71" i="9"/>
  <c r="E77" i="9"/>
  <c r="B77" i="9" s="1"/>
  <c r="E104" i="9"/>
  <c r="B104" i="9" s="1"/>
  <c r="E120" i="9"/>
  <c r="B120" i="9" s="1"/>
  <c r="E136" i="9"/>
  <c r="B136" i="9" s="1"/>
  <c r="B216" i="9"/>
  <c r="F218" i="9"/>
  <c r="B218" i="9" s="1"/>
  <c r="B223" i="9"/>
  <c r="B232" i="9"/>
  <c r="E288" i="9"/>
  <c r="B288" i="9" s="1"/>
  <c r="F35" i="6" l="1"/>
  <c r="H25" i="3"/>
  <c r="C1329" i="1"/>
  <c r="H1112" i="1"/>
  <c r="G1112" i="1"/>
  <c r="F114" i="6"/>
  <c r="H27" i="3"/>
  <c r="C1408" i="1"/>
  <c r="E151" i="4"/>
  <c r="D192" i="1"/>
  <c r="E528" i="4"/>
  <c r="D523" i="1"/>
  <c r="F567" i="4"/>
  <c r="C561" i="1"/>
  <c r="H1555" i="1"/>
  <c r="G1555" i="1"/>
  <c r="H637" i="1"/>
  <c r="G637" i="1"/>
  <c r="G292" i="9"/>
  <c r="E292" i="9" s="1"/>
  <c r="B292" i="9" s="1"/>
  <c r="F206" i="5"/>
  <c r="C1183" i="1"/>
  <c r="H30" i="3"/>
  <c r="C1453" i="1"/>
  <c r="F593" i="4"/>
  <c r="C587" i="1"/>
  <c r="I1452" i="1"/>
  <c r="I1478" i="1"/>
  <c r="I1458" i="1"/>
  <c r="E164" i="9"/>
  <c r="B164" i="9" s="1"/>
  <c r="G466" i="1"/>
  <c r="H466" i="1"/>
  <c r="H306" i="1"/>
  <c r="G306" i="1"/>
  <c r="D237" i="5"/>
  <c r="F238" i="5"/>
  <c r="C1215" i="1"/>
  <c r="C1518" i="1"/>
  <c r="I35" i="3"/>
  <c r="G299" i="9"/>
  <c r="E299" i="9" s="1"/>
  <c r="F5" i="6"/>
  <c r="H24" i="3"/>
  <c r="C1299" i="1"/>
  <c r="D141" i="6"/>
  <c r="H20" i="9"/>
  <c r="G20" i="9"/>
  <c r="E20" i="9" s="1"/>
  <c r="D151" i="4"/>
  <c r="F152" i="4"/>
  <c r="C148" i="1"/>
  <c r="I29" i="3"/>
  <c r="D1436" i="1"/>
  <c r="F298" i="4"/>
  <c r="C293" i="1"/>
  <c r="E68" i="5"/>
  <c r="I22" i="3"/>
  <c r="E175" i="5"/>
  <c r="D1152" i="1" s="1"/>
  <c r="D1153" i="1"/>
  <c r="D1435" i="1"/>
  <c r="I28" i="3"/>
  <c r="F118" i="5"/>
  <c r="C1096" i="1"/>
  <c r="E298" i="4"/>
  <c r="I1451" i="1"/>
  <c r="F176" i="5"/>
  <c r="H22" i="3"/>
  <c r="D175" i="5"/>
  <c r="C1153" i="1"/>
  <c r="F212" i="9"/>
  <c r="B212" i="9" s="1"/>
  <c r="G294" i="9"/>
  <c r="E294" i="9" s="1"/>
  <c r="D42" i="8"/>
  <c r="C1481" i="1"/>
  <c r="D528" i="4"/>
  <c r="F529" i="4"/>
  <c r="C523" i="1"/>
  <c r="F515" i="4"/>
  <c r="C509" i="1"/>
  <c r="F12" i="5"/>
  <c r="C990" i="1"/>
  <c r="F224" i="4"/>
  <c r="C220" i="1"/>
  <c r="F163" i="4"/>
  <c r="C159" i="1"/>
  <c r="F146" i="5"/>
  <c r="C1124" i="1"/>
  <c r="E6" i="5"/>
  <c r="D985" i="1"/>
  <c r="I20" i="3"/>
  <c r="D68" i="5"/>
  <c r="D6" i="5" s="1"/>
  <c r="F69" i="5"/>
  <c r="C1047" i="1"/>
  <c r="H1483" i="1"/>
  <c r="G1483" i="1"/>
  <c r="F484" i="4"/>
  <c r="C478" i="1"/>
  <c r="F643" i="4"/>
  <c r="F50" i="4"/>
  <c r="C46" i="1"/>
  <c r="E350" i="4"/>
  <c r="F459" i="4"/>
  <c r="C453" i="1"/>
  <c r="D5" i="7"/>
  <c r="F363" i="4"/>
  <c r="D350" i="4"/>
  <c r="D407" i="4" s="1"/>
  <c r="C358" i="1"/>
  <c r="H20" i="3"/>
  <c r="F7" i="5"/>
  <c r="C985" i="1"/>
  <c r="I23" i="3"/>
  <c r="D1214" i="1"/>
  <c r="H1524" i="1"/>
  <c r="G1524" i="1"/>
  <c r="E412" i="4"/>
  <c r="D2" i="1"/>
  <c r="I16" i="3"/>
  <c r="I1477" i="1"/>
  <c r="D6" i="4"/>
  <c r="I1457" i="1"/>
  <c r="D420" i="4"/>
  <c r="F421" i="4"/>
  <c r="C415" i="1"/>
  <c r="E420" i="4"/>
  <c r="G282" i="9" l="1"/>
  <c r="E282" i="9" s="1"/>
  <c r="B282" i="9" s="1"/>
  <c r="G276" i="9"/>
  <c r="F6" i="5"/>
  <c r="C984" i="1"/>
  <c r="F407" i="4"/>
  <c r="C402" i="1"/>
  <c r="F6" i="4"/>
  <c r="H16" i="3"/>
  <c r="D412" i="4"/>
  <c r="C2" i="1"/>
  <c r="H1481" i="1"/>
  <c r="G1481" i="1"/>
  <c r="H11" i="3"/>
  <c r="G297" i="9"/>
  <c r="E297" i="9" s="1"/>
  <c r="H29" i="3"/>
  <c r="C1436" i="1"/>
  <c r="G478" i="1"/>
  <c r="H478" i="1"/>
  <c r="H990" i="1"/>
  <c r="G990" i="1"/>
  <c r="K1432" i="9"/>
  <c r="G295" i="9"/>
  <c r="E295" i="9" s="1"/>
  <c r="B295" i="9" s="1"/>
  <c r="I34" i="3"/>
  <c r="C1517" i="1"/>
  <c r="E407" i="4"/>
  <c r="D402" i="1" s="1"/>
  <c r="D293" i="1"/>
  <c r="I21" i="3"/>
  <c r="D1046" i="1"/>
  <c r="F151" i="4"/>
  <c r="D289" i="4"/>
  <c r="D290" i="4" s="1"/>
  <c r="H17" i="3"/>
  <c r="C147" i="1"/>
  <c r="G561" i="1"/>
  <c r="H561" i="1"/>
  <c r="G985" i="1"/>
  <c r="H985" i="1"/>
  <c r="H453" i="1"/>
  <c r="G453" i="1"/>
  <c r="H276" i="9"/>
  <c r="D984" i="1"/>
  <c r="B294" i="9"/>
  <c r="H1096" i="1"/>
  <c r="G1096" i="1"/>
  <c r="H293" i="1"/>
  <c r="G293" i="1"/>
  <c r="B20" i="9"/>
  <c r="E19" i="9"/>
  <c r="H1518" i="1"/>
  <c r="G1518" i="1"/>
  <c r="H1183" i="1"/>
  <c r="G1183" i="1"/>
  <c r="E635" i="4"/>
  <c r="D629" i="1" s="1"/>
  <c r="D414" i="1"/>
  <c r="H1124" i="1"/>
  <c r="G1124" i="1"/>
  <c r="H509" i="1"/>
  <c r="G509" i="1"/>
  <c r="G1215" i="1"/>
  <c r="H1215" i="1"/>
  <c r="H1453" i="1"/>
  <c r="G1453" i="1"/>
  <c r="G415" i="1"/>
  <c r="H415" i="1"/>
  <c r="E639" i="4"/>
  <c r="D407" i="1"/>
  <c r="G1153" i="1"/>
  <c r="H1153" i="1"/>
  <c r="F141" i="6"/>
  <c r="H28" i="3"/>
  <c r="C1435" i="1"/>
  <c r="E636" i="4"/>
  <c r="D630" i="1" s="1"/>
  <c r="D522" i="1"/>
  <c r="H1329" i="1"/>
  <c r="G1329" i="1"/>
  <c r="E408" i="4"/>
  <c r="D403" i="1" s="1"/>
  <c r="D345" i="1"/>
  <c r="H1047" i="1"/>
  <c r="G1047" i="1"/>
  <c r="G159" i="1"/>
  <c r="H159" i="1"/>
  <c r="G523" i="1"/>
  <c r="H523" i="1"/>
  <c r="F175" i="5"/>
  <c r="C1152" i="1"/>
  <c r="H9" i="3"/>
  <c r="G1299" i="1"/>
  <c r="H1299" i="1"/>
  <c r="F237" i="5"/>
  <c r="H23" i="3"/>
  <c r="C1214" i="1"/>
  <c r="H192" i="1"/>
  <c r="G192" i="1"/>
  <c r="F420" i="4"/>
  <c r="D635" i="4"/>
  <c r="C414" i="1"/>
  <c r="H358" i="1"/>
  <c r="G358" i="1"/>
  <c r="H46" i="1"/>
  <c r="G46" i="1"/>
  <c r="G587" i="1"/>
  <c r="H587" i="1"/>
  <c r="E289" i="4"/>
  <c r="I17" i="3"/>
  <c r="D147" i="1"/>
  <c r="E298" i="9"/>
  <c r="B299" i="9"/>
  <c r="F350" i="4"/>
  <c r="D408" i="4"/>
  <c r="C345" i="1"/>
  <c r="F68" i="5"/>
  <c r="H21" i="3"/>
  <c r="C1046" i="1"/>
  <c r="G220" i="1"/>
  <c r="H220" i="1"/>
  <c r="D636" i="4"/>
  <c r="F528" i="4"/>
  <c r="C522" i="1"/>
  <c r="H148" i="1"/>
  <c r="G148" i="1"/>
  <c r="H1408" i="1"/>
  <c r="G1408" i="1"/>
  <c r="C286" i="1" l="1"/>
  <c r="K3" i="9"/>
  <c r="I9" i="3"/>
  <c r="B297" i="9"/>
  <c r="E296" i="9"/>
  <c r="I10" i="3" s="1"/>
  <c r="N3" i="9"/>
  <c r="H1214" i="1"/>
  <c r="G1214" i="1"/>
  <c r="H402" i="1"/>
  <c r="G402" i="1"/>
  <c r="F408" i="4"/>
  <c r="C403" i="1"/>
  <c r="H345" i="1"/>
  <c r="G345" i="1"/>
  <c r="F636" i="4"/>
  <c r="C630" i="1"/>
  <c r="H1046" i="1"/>
  <c r="G1046" i="1"/>
  <c r="D633" i="1"/>
  <c r="G2" i="1"/>
  <c r="H2" i="1"/>
  <c r="H8" i="3"/>
  <c r="H984" i="1"/>
  <c r="G984" i="1"/>
  <c r="H1152" i="1"/>
  <c r="G1152" i="1"/>
  <c r="G414" i="1"/>
  <c r="H414" i="1"/>
  <c r="E293" i="9"/>
  <c r="I11" i="3" s="1"/>
  <c r="D414" i="4"/>
  <c r="F412" i="4"/>
  <c r="D639" i="4"/>
  <c r="C407" i="1"/>
  <c r="F289" i="4"/>
  <c r="D413" i="4"/>
  <c r="D291" i="4"/>
  <c r="C285" i="1"/>
  <c r="E413" i="4"/>
  <c r="E291" i="4"/>
  <c r="D287" i="1" s="1"/>
  <c r="D285" i="1"/>
  <c r="E290" i="4"/>
  <c r="D286" i="1" s="1"/>
  <c r="F635" i="4"/>
  <c r="C629" i="1"/>
  <c r="G1435" i="1"/>
  <c r="H1435" i="1"/>
  <c r="H147" i="1"/>
  <c r="G147" i="1"/>
  <c r="H1517" i="1"/>
  <c r="G1517" i="1"/>
  <c r="H1436" i="1"/>
  <c r="G1436" i="1"/>
  <c r="E276" i="9"/>
  <c r="H522" i="1"/>
  <c r="G522" i="1"/>
  <c r="B276" i="9" l="1"/>
  <c r="E275" i="9"/>
  <c r="F291" i="4"/>
  <c r="C287" i="1"/>
  <c r="H629" i="1"/>
  <c r="G629" i="1"/>
  <c r="G403" i="1"/>
  <c r="H403" i="1"/>
  <c r="E640" i="4"/>
  <c r="E415" i="4"/>
  <c r="D410" i="1" s="1"/>
  <c r="D408" i="1"/>
  <c r="E414" i="4"/>
  <c r="D409" i="1" s="1"/>
  <c r="D640" i="4"/>
  <c r="F413" i="4"/>
  <c r="D415" i="4"/>
  <c r="C408" i="1"/>
  <c r="H407" i="1"/>
  <c r="G407" i="1"/>
  <c r="F639" i="4"/>
  <c r="C633" i="1"/>
  <c r="M3" i="9"/>
  <c r="I8" i="3"/>
  <c r="H630" i="1"/>
  <c r="G630" i="1"/>
  <c r="F414" i="4"/>
  <c r="C409" i="1"/>
  <c r="H285" i="1"/>
  <c r="G285" i="1"/>
  <c r="H286" i="1"/>
  <c r="G286" i="1"/>
  <c r="F290" i="4"/>
  <c r="F415" i="4" l="1"/>
  <c r="C410" i="1"/>
  <c r="G408" i="1"/>
  <c r="H408" i="1"/>
  <c r="G633" i="1"/>
  <c r="H633" i="1"/>
  <c r="F640" i="4"/>
  <c r="D642" i="4"/>
  <c r="C634" i="1"/>
  <c r="D641" i="4"/>
  <c r="H287" i="1"/>
  <c r="G287" i="1"/>
  <c r="H409" i="1"/>
  <c r="G409" i="1"/>
  <c r="E642" i="4"/>
  <c r="D634" i="1"/>
  <c r="E641" i="4"/>
  <c r="D646" i="4" l="1"/>
  <c r="F642" i="4"/>
  <c r="C636" i="1"/>
  <c r="E646" i="4"/>
  <c r="D636" i="1"/>
  <c r="E645" i="4"/>
  <c r="D635" i="1"/>
  <c r="D645" i="4"/>
  <c r="F641" i="4"/>
  <c r="C635" i="1"/>
  <c r="G274" i="9"/>
  <c r="E274" i="9" s="1"/>
  <c r="B274" i="9" s="1"/>
  <c r="G410" i="1"/>
  <c r="H410" i="1"/>
  <c r="G634" i="1"/>
  <c r="H634" i="1"/>
  <c r="I18" i="3" l="1"/>
  <c r="D639" i="1"/>
  <c r="F645" i="4"/>
  <c r="H18" i="3"/>
  <c r="C639" i="1"/>
  <c r="I19" i="3"/>
  <c r="D640" i="1"/>
  <c r="H636" i="1"/>
  <c r="G636" i="1"/>
  <c r="G635" i="1"/>
  <c r="H635" i="1"/>
  <c r="H7" i="3"/>
  <c r="H19" i="3"/>
  <c r="F646" i="4"/>
  <c r="C640" i="1"/>
  <c r="G640" i="1" l="1"/>
  <c r="H640" i="1"/>
  <c r="G639" i="1"/>
  <c r="H639" i="1"/>
  <c r="J3" i="9"/>
  <c r="I7" i="3"/>
  <c r="M271" i="9" l="1"/>
  <c r="G18" i="9"/>
  <c r="L271" i="9"/>
  <c r="F271" i="9" s="1"/>
  <c r="H18" i="9"/>
  <c r="J9" i="9"/>
  <c r="G17" i="9"/>
  <c r="G15" i="9"/>
  <c r="E15" i="9" s="1"/>
  <c r="I7" i="9"/>
  <c r="J11" i="9"/>
  <c r="J6" i="9"/>
  <c r="I6" i="9"/>
  <c r="E6" i="9" s="1"/>
  <c r="B6" i="9" s="1"/>
  <c r="M15" i="9"/>
  <c r="I17" i="9"/>
  <c r="K5" i="9"/>
  <c r="I13" i="9"/>
  <c r="I8" i="9"/>
  <c r="K12" i="9"/>
  <c r="M16" i="9"/>
  <c r="G16" i="9"/>
  <c r="E16" i="9" s="1"/>
  <c r="B16" i="9" s="1"/>
  <c r="I12" i="9"/>
  <c r="K11" i="9"/>
  <c r="K6" i="9"/>
  <c r="I9" i="9"/>
  <c r="J10" i="9"/>
  <c r="E10" i="9" s="1"/>
  <c r="B10" i="9" s="1"/>
  <c r="K9" i="9"/>
  <c r="L15" i="9"/>
  <c r="F15" i="9" s="1"/>
  <c r="H17" i="9"/>
  <c r="K10" i="9"/>
  <c r="J8" i="9"/>
  <c r="K7" i="9"/>
  <c r="L16" i="9"/>
  <c r="F16" i="9" s="1"/>
  <c r="J7" i="9"/>
  <c r="J13" i="9"/>
  <c r="I5" i="9"/>
  <c r="J5" i="9"/>
  <c r="J12" i="9"/>
  <c r="H15" i="9"/>
  <c r="J17" i="9"/>
  <c r="K13" i="9"/>
  <c r="K8" i="9"/>
  <c r="I11" i="9"/>
  <c r="E11" i="9" s="1"/>
  <c r="B11" i="9" s="1"/>
  <c r="H16" i="9"/>
  <c r="E13" i="9" l="1"/>
  <c r="B13" i="9" s="1"/>
  <c r="E17" i="9"/>
  <c r="B17" i="9" s="1"/>
  <c r="E7" i="9"/>
  <c r="B7" i="9" s="1"/>
  <c r="E9" i="9"/>
  <c r="B9" i="9" s="1"/>
  <c r="E8" i="9"/>
  <c r="B8" i="9" s="1"/>
  <c r="E14" i="9"/>
  <c r="B15" i="9"/>
  <c r="E12" i="9"/>
  <c r="B12" i="9" s="1"/>
  <c r="B271" i="9"/>
  <c r="F19" i="9"/>
  <c r="E5" i="9"/>
  <c r="F14" i="9"/>
  <c r="E18" i="9"/>
  <c r="B18" i="9" s="1"/>
  <c r="F3" i="9" l="1"/>
  <c r="B5" i="9"/>
  <c r="E4" i="9"/>
  <c r="E3" i="9" s="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<sst xmlns="http://schemas.openxmlformats.org/spreadsheetml/2006/main" count="4338" uniqueCount="3400">
  <si>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</si>
  <si>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</si>
  <si>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</si>
  <si>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</si>
  <si>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</si>
  <si>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</si>
  <si>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</si>
  <si>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</si>
  <si>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</si>
  <si>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</si>
  <si>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</si>
  <si>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</si>
  <si>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</si>
  <si>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</si>
  <si>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</si>
  <si>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</si>
  <si>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</si>
  <si>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</si>
  <si>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</si>
  <si>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</si>
  <si>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</si>
  <si>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</si>
  <si>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</si>
  <si>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</si>
  <si>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</si>
  <si>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</si>
  <si>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</si>
  <si>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</si>
  <si>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</si>
  <si>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</si>
  <si>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</si>
  <si>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ŠESTANOVAC</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</si>
  <si>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</si>
  <si>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</si>
  <si>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</si>
  <si>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</si>
  <si>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</si>
  <si>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</si>
  <si>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</si>
  <si>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</si>
  <si>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</si>
  <si>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</si>
  <si>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</si>
  <si>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</si>
  <si>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</si>
  <si>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</si>
  <si>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</si>
  <si>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</si>
  <si>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</si>
  <si>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29531 - OPĆINA ŠESTANOVAC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</si>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</sst>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159896.07999999999</v>
      </c>
      <c r="D2" s="6">
        <f>'PR-RAS'!E6</f>
        <v>0</v>
      </c>
      <c r="E2" s="6">
        <v>0</v>
      </c>
      <c r="F2" s="6">
        <v>0</v>
      </c>
      <c r="G2" s="7">
        <f t="shared" ref="G2:G264" si="0">(B2/1000)*(C2*1+D2*2)</f>
        <v>159.89607999999998</v>
      </c>
      <c r="H2" s="7">
        <f t="shared" ref="H2:H264" si="1">ABS(C2-ROUND(C2,0))+ABS(D2-ROUND(D2,0))</f>
        <v>7.9999999987194315E-2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54178.249999999993</v>
      </c>
      <c r="D3" s="1">
        <f>'PR-RAS'!E7</f>
        <v>0</v>
      </c>
      <c r="E3" s="1">
        <v>0</v>
      </c>
      <c r="F3" s="1">
        <v>0</v>
      </c>
      <c r="G3" s="2">
        <f t="shared" si="0"/>
        <v>108.35649999999998</v>
      </c>
      <c r="H3" s="2">
        <f t="shared" si="1"/>
        <v>0.24999999999272404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40370.03</v>
      </c>
      <c r="D4" s="1">
        <f>'PR-RAS'!E8</f>
        <v>0</v>
      </c>
      <c r="E4" s="1">
        <v>0</v>
      </c>
      <c r="F4" s="1">
        <v>0</v>
      </c>
      <c r="G4" s="2">
        <f t="shared" si="0"/>
        <v>121.11009</v>
      </c>
      <c r="H4" s="2">
        <f t="shared" si="1"/>
        <v>2.9999999998835847E-2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40370.03</v>
      </c>
      <c r="D5" s="1">
        <f>'PR-RAS'!E9</f>
        <v>0</v>
      </c>
      <c r="E5" s="1">
        <v>0</v>
      </c>
      <c r="F5" s="1">
        <v>0</v>
      </c>
      <c r="G5" s="2">
        <f t="shared" si="0"/>
        <v>161.48012</v>
      </c>
      <c r="H5" s="2">
        <f t="shared" si="1"/>
        <v>2.9999999998835847E-2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13094.7</v>
      </c>
      <c r="D19" s="1">
        <f>'PR-RAS'!E23</f>
        <v>0</v>
      </c>
      <c r="E19" s="1">
        <v>0</v>
      </c>
      <c r="F19" s="1">
        <v>0</v>
      </c>
      <c r="G19" s="2">
        <f t="shared" si="0"/>
        <v>235.7046</v>
      </c>
      <c r="H19" s="2">
        <f t="shared" si="1"/>
        <v>0.2999999999992724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3445.35</v>
      </c>
      <c r="D20" s="1">
        <f>'PR-RAS'!E24</f>
        <v>0</v>
      </c>
      <c r="E20" s="1">
        <v>0</v>
      </c>
      <c r="F20" s="1">
        <v>0</v>
      </c>
      <c r="G20" s="2">
        <f t="shared" si="0"/>
        <v>65.461649999999992</v>
      </c>
      <c r="H20" s="2">
        <f t="shared" si="1"/>
        <v>0.34999999999990905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9420.27</v>
      </c>
      <c r="D23" s="1">
        <f>'PR-RAS'!E27</f>
        <v>0</v>
      </c>
      <c r="E23" s="1">
        <v>0</v>
      </c>
      <c r="F23" s="1">
        <v>0</v>
      </c>
      <c r="G23" s="2">
        <f t="shared" si="0"/>
        <v>207.24593999999999</v>
      </c>
      <c r="H23" s="2">
        <f t="shared" si="1"/>
        <v>0.27000000000043656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229.08</v>
      </c>
      <c r="D24" s="1">
        <f>'PR-RAS'!E28</f>
        <v>0</v>
      </c>
      <c r="E24" s="1">
        <v>0</v>
      </c>
      <c r="F24" s="1">
        <v>0</v>
      </c>
      <c r="G24" s="2">
        <f t="shared" si="0"/>
        <v>5.26884</v>
      </c>
      <c r="H24" s="2">
        <f t="shared" si="1"/>
        <v>8.0000000000012506E-2</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713.52</v>
      </c>
      <c r="D25" s="1">
        <f>'PR-RAS'!E29</f>
        <v>0</v>
      </c>
      <c r="E25" s="1">
        <v>0</v>
      </c>
      <c r="F25" s="1">
        <v>0</v>
      </c>
      <c r="G25" s="2">
        <f t="shared" si="0"/>
        <v>17.124479999999998</v>
      </c>
      <c r="H25" s="2">
        <f t="shared" si="1"/>
        <v>0.48000000000001819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713.52</v>
      </c>
      <c r="D27" s="1">
        <f>'PR-RAS'!E31</f>
        <v>0</v>
      </c>
      <c r="E27" s="1">
        <v>0</v>
      </c>
      <c r="F27" s="1">
        <v>0</v>
      </c>
      <c r="G27" s="2">
        <f t="shared" si="0"/>
        <v>18.55152</v>
      </c>
      <c r="H27" s="2">
        <f t="shared" si="1"/>
        <v>0.48000000000001819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68494.13</v>
      </c>
      <c r="D46" s="1">
        <f>'PR-RAS'!E50</f>
        <v>0</v>
      </c>
      <c r="E46" s="1">
        <v>0</v>
      </c>
      <c r="F46" s="1">
        <v>0</v>
      </c>
      <c r="G46" s="2">
        <f t="shared" si="0"/>
        <v>3082.23585</v>
      </c>
      <c r="H46" s="2">
        <f t="shared" si="1"/>
        <v>0.13000000000465661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68494.13</v>
      </c>
      <c r="D55" s="1">
        <f>'PR-RAS'!E59</f>
        <v>0</v>
      </c>
      <c r="E55" s="1">
        <v>0</v>
      </c>
      <c r="F55" s="1">
        <v>0</v>
      </c>
      <c r="G55" s="2">
        <f t="shared" si="0"/>
        <v>3698.6830200000004</v>
      </c>
      <c r="H55" s="2">
        <f t="shared" si="1"/>
        <v>0.13000000000465661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68494.13</v>
      </c>
      <c r="D56" s="1">
        <f>'PR-RAS'!E60</f>
        <v>0</v>
      </c>
      <c r="E56" s="1">
        <v>0</v>
      </c>
      <c r="F56" s="1">
        <v>0</v>
      </c>
      <c r="G56" s="2">
        <f t="shared" si="0"/>
        <v>3767.1771500000004</v>
      </c>
      <c r="H56" s="2">
        <f t="shared" si="1"/>
        <v>0.13000000000465661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34247.93</v>
      </c>
      <c r="D78" s="1">
        <f>'PR-RAS'!E82</f>
        <v>0</v>
      </c>
      <c r="E78" s="1">
        <v>0</v>
      </c>
      <c r="F78" s="1">
        <v>0</v>
      </c>
      <c r="G78" s="2">
        <f t="shared" si="0"/>
        <v>2637.0906100000002</v>
      </c>
      <c r="H78" s="2">
        <f t="shared" si="1"/>
        <v>6.9999999999708962E-2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34247.93</v>
      </c>
      <c r="D87" s="1">
        <f>'PR-RAS'!E91</f>
        <v>0</v>
      </c>
      <c r="E87" s="1">
        <v>0</v>
      </c>
      <c r="F87" s="1">
        <v>0</v>
      </c>
      <c r="G87" s="2">
        <f t="shared" si="0"/>
        <v>2945.3219799999997</v>
      </c>
      <c r="H87" s="2">
        <f t="shared" si="1"/>
        <v>6.9999999999708962E-2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34247.93</v>
      </c>
      <c r="D90" s="1">
        <f>'PR-RAS'!E94</f>
        <v>0</v>
      </c>
      <c r="E90" s="1">
        <v>0</v>
      </c>
      <c r="F90" s="1">
        <v>0</v>
      </c>
      <c r="G90" s="2">
        <f t="shared" si="0"/>
        <v>3048.0657699999997</v>
      </c>
      <c r="H90" s="2">
        <f t="shared" si="1"/>
        <v>6.9999999999708962E-2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2843.05</v>
      </c>
      <c r="D102" s="1">
        <f>'PR-RAS'!E106</f>
        <v>0</v>
      </c>
      <c r="E102" s="1">
        <v>0</v>
      </c>
      <c r="F102" s="1">
        <v>0</v>
      </c>
      <c r="G102" s="2">
        <f t="shared" si="0"/>
        <v>287.14805000000001</v>
      </c>
      <c r="H102" s="2">
        <f t="shared" si="1"/>
        <v>5.0000000000181899E-2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989.71</v>
      </c>
      <c r="D108" s="1">
        <f>'PR-RAS'!E112</f>
        <v>0</v>
      </c>
      <c r="E108" s="1">
        <v>0</v>
      </c>
      <c r="F108" s="1">
        <v>0</v>
      </c>
      <c r="G108" s="2">
        <f t="shared" si="0"/>
        <v>105.89897000000001</v>
      </c>
      <c r="H108" s="2">
        <f t="shared" si="1"/>
        <v>0.28999999999996362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989.71</v>
      </c>
      <c r="D113" s="1">
        <f>'PR-RAS'!E117</f>
        <v>0</v>
      </c>
      <c r="E113" s="1">
        <v>0</v>
      </c>
      <c r="F113" s="1">
        <v>0</v>
      </c>
      <c r="G113" s="2">
        <f t="shared" si="0"/>
        <v>110.84752</v>
      </c>
      <c r="H113" s="2">
        <f t="shared" si="1"/>
        <v>0.28999999999996362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1853.3400000000001</v>
      </c>
      <c r="D116" s="1">
        <f>'PR-RAS'!E120</f>
        <v>0</v>
      </c>
      <c r="E116" s="1">
        <v>0</v>
      </c>
      <c r="F116" s="1">
        <v>0</v>
      </c>
      <c r="G116" s="2">
        <f t="shared" si="0"/>
        <v>213.13410000000002</v>
      </c>
      <c r="H116" s="2">
        <f t="shared" si="1"/>
        <v>0.34000000000014552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65.959999999999994</v>
      </c>
      <c r="D117" s="1">
        <f>'PR-RAS'!E121</f>
        <v>0</v>
      </c>
      <c r="E117" s="1">
        <v>0</v>
      </c>
      <c r="F117" s="1">
        <v>0</v>
      </c>
      <c r="G117" s="2">
        <f t="shared" si="0"/>
        <v>7.6513599999999995</v>
      </c>
      <c r="H117" s="2">
        <f t="shared" si="1"/>
        <v>4.0000000000006253E-2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1787.38</v>
      </c>
      <c r="D118" s="1">
        <f>'PR-RAS'!E122</f>
        <v>0</v>
      </c>
      <c r="E118" s="1">
        <v>0</v>
      </c>
      <c r="F118" s="1">
        <v>0</v>
      </c>
      <c r="G118" s="2">
        <f t="shared" si="0"/>
        <v>209.12346000000002</v>
      </c>
      <c r="H118" s="2">
        <f t="shared" si="1"/>
        <v>0.38000000000010914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132.72</v>
      </c>
      <c r="D120" s="1">
        <f>'PR-RAS'!E124</f>
        <v>0</v>
      </c>
      <c r="E120" s="1">
        <v>0</v>
      </c>
      <c r="F120" s="1">
        <v>0</v>
      </c>
      <c r="G120" s="2">
        <f t="shared" si="0"/>
        <v>15.793679999999998</v>
      </c>
      <c r="H120" s="2">
        <f t="shared" si="1"/>
        <v>0.28000000000000114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v>
      </c>
      <c r="D124" s="1">
        <f>'PR-RAS'!E128</f>
        <v>0</v>
      </c>
      <c r="E124" s="1">
        <v>0</v>
      </c>
      <c r="F124" s="1">
        <v>0</v>
      </c>
      <c r="G124" s="2">
        <f t="shared" si="0"/>
        <v>16.324559999999998</v>
      </c>
      <c r="H124" s="2">
        <f t="shared" si="1"/>
        <v>0.28000000000000114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v>
      </c>
      <c r="D125" s="1">
        <f>'PR-RAS'!E129</f>
        <v>0</v>
      </c>
      <c r="E125" s="1">
        <v>0</v>
      </c>
      <c r="F125" s="1">
        <v>0</v>
      </c>
      <c r="G125" s="2">
        <f t="shared" si="0"/>
        <v>16.457280000000001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119260</v>
      </c>
      <c r="D147" s="1">
        <f>'PR-RAS'!E151</f>
        <v>0</v>
      </c>
      <c r="E147" s="1">
        <v>0</v>
      </c>
      <c r="F147" s="1">
        <v>0</v>
      </c>
      <c r="G147" s="2">
        <f t="shared" si="0"/>
        <v>17411.96</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16627.5</v>
      </c>
      <c r="D148" s="1">
        <f>'PR-RAS'!E152</f>
        <v>0</v>
      </c>
      <c r="E148" s="1">
        <v>0</v>
      </c>
      <c r="F148" s="1">
        <v>0</v>
      </c>
      <c r="G148" s="2">
        <f t="shared" si="0"/>
        <v>2444.2424999999998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10962.37</v>
      </c>
      <c r="D149" s="1">
        <f>'PR-RAS'!E153</f>
        <v>0</v>
      </c>
      <c r="E149" s="1">
        <v>0</v>
      </c>
      <c r="F149" s="1">
        <v>0</v>
      </c>
      <c r="G149" s="2">
        <f t="shared" si="0"/>
        <v>1622.43076</v>
      </c>
      <c r="H149" s="2">
        <f t="shared" si="1"/>
        <v>0.37000000000080036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10962.37</v>
      </c>
      <c r="D150" s="1">
        <f>'PR-RAS'!E154</f>
        <v>0</v>
      </c>
      <c r="E150" s="1">
        <v>0</v>
      </c>
      <c r="F150" s="1">
        <v>0</v>
      </c>
      <c r="G150" s="2">
        <f t="shared" si="0"/>
        <v>1633.3931300000002</v>
      </c>
      <c r="H150" s="2">
        <f t="shared" si="1"/>
        <v>0.37000000000080036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663.61</v>
      </c>
      <c r="D154" s="1">
        <f>'PR-RAS'!E158</f>
        <v>0</v>
      </c>
      <c r="E154" s="1">
        <v>0</v>
      </c>
      <c r="F154" s="1">
        <v>0</v>
      </c>
      <c r="G154" s="2">
        <f t="shared" si="0"/>
        <v>101.53233</v>
      </c>
      <c r="H154" s="2">
        <f t="shared" si="1"/>
        <v>0.38999999999998636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5001.5200000000004</v>
      </c>
      <c r="D155" s="1">
        <f>'PR-RAS'!E159</f>
        <v>0</v>
      </c>
      <c r="E155" s="1">
        <v>0</v>
      </c>
      <c r="F155" s="1">
        <v>0</v>
      </c>
      <c r="G155" s="2">
        <f t="shared" si="0"/>
        <v>770.23408000000006</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3494.19</v>
      </c>
      <c r="D156" s="1">
        <f>'PR-RAS'!E160</f>
        <v>0</v>
      </c>
      <c r="E156" s="1">
        <v>0</v>
      </c>
      <c r="F156" s="1">
        <v>0</v>
      </c>
      <c r="G156" s="2">
        <f t="shared" si="0"/>
        <v>541.59945000000005</v>
      </c>
      <c r="H156" s="2">
        <f t="shared" si="1"/>
        <v>0.19000000000005457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1507.33</v>
      </c>
      <c r="D157" s="1">
        <f>'PR-RAS'!E161</f>
        <v>0</v>
      </c>
      <c r="E157" s="1">
        <v>0</v>
      </c>
      <c r="F157" s="1">
        <v>0</v>
      </c>
      <c r="G157" s="2">
        <f t="shared" si="0"/>
        <v>235.14347999999998</v>
      </c>
      <c r="H157" s="2">
        <f t="shared" si="1"/>
        <v>0.32999999999992724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53854.34</v>
      </c>
      <c r="D159" s="1">
        <f>'PR-RAS'!E163</f>
        <v>0</v>
      </c>
      <c r="E159" s="1">
        <v>0</v>
      </c>
      <c r="F159" s="1">
        <v>0</v>
      </c>
      <c r="G159" s="2">
        <f t="shared" si="0"/>
        <v>8508.9857199999988</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1051.1599999999999</v>
      </c>
      <c r="D160" s="1">
        <f>'PR-RAS'!E164</f>
        <v>0</v>
      </c>
      <c r="E160" s="1">
        <v>0</v>
      </c>
      <c r="F160" s="1">
        <v>0</v>
      </c>
      <c r="G160" s="2">
        <f t="shared" si="0"/>
        <v>167.13443999999998</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31.85</v>
      </c>
      <c r="D161" s="1">
        <f>'PR-RAS'!E165</f>
        <v>0</v>
      </c>
      <c r="E161" s="1">
        <v>0</v>
      </c>
      <c r="F161" s="1">
        <v>0</v>
      </c>
      <c r="G161" s="2">
        <f t="shared" si="0"/>
        <v>5.0960000000000001</v>
      </c>
      <c r="H161" s="2">
        <f t="shared" si="1"/>
        <v>0.14999999999999858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1019.31</v>
      </c>
      <c r="D162" s="1">
        <f>'PR-RAS'!E166</f>
        <v>0</v>
      </c>
      <c r="E162" s="1">
        <v>0</v>
      </c>
      <c r="F162" s="1">
        <v>0</v>
      </c>
      <c r="G162" s="2">
        <f t="shared" si="0"/>
        <v>164.10891000000001</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9578.48</v>
      </c>
      <c r="D165" s="1">
        <f>'PR-RAS'!E169</f>
        <v>0</v>
      </c>
      <c r="E165" s="1">
        <v>0</v>
      </c>
      <c r="F165" s="1">
        <v>0</v>
      </c>
      <c r="G165" s="2">
        <f t="shared" si="0"/>
        <v>1570.8707199999999</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1744.38</v>
      </c>
      <c r="D166" s="1">
        <f>'PR-RAS'!E170</f>
        <v>0</v>
      </c>
      <c r="E166" s="1">
        <v>0</v>
      </c>
      <c r="F166" s="1">
        <v>0</v>
      </c>
      <c r="G166" s="2">
        <f t="shared" si="0"/>
        <v>287.82270000000005</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206.12</v>
      </c>
      <c r="D167" s="1">
        <f>'PR-RAS'!E171</f>
        <v>0</v>
      </c>
      <c r="E167" s="1">
        <v>0</v>
      </c>
      <c r="F167" s="1">
        <v>0</v>
      </c>
      <c r="G167" s="2">
        <f t="shared" si="0"/>
        <v>34.215920000000004</v>
      </c>
      <c r="H167" s="2">
        <f t="shared" si="1"/>
        <v>0.12000000000000455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7499.64</v>
      </c>
      <c r="D168" s="1">
        <f>'PR-RAS'!E172</f>
        <v>0</v>
      </c>
      <c r="E168" s="1">
        <v>0</v>
      </c>
      <c r="F168" s="1">
        <v>0</v>
      </c>
      <c r="G168" s="2">
        <f t="shared" si="0"/>
        <v>1252.4398800000001</v>
      </c>
      <c r="H168" s="2">
        <f t="shared" si="1"/>
        <v>0.35999999999967258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128.34</v>
      </c>
      <c r="D169" s="1">
        <f>'PR-RAS'!E173</f>
        <v>0</v>
      </c>
      <c r="E169" s="1">
        <v>0</v>
      </c>
      <c r="F169" s="1">
        <v>0</v>
      </c>
      <c r="G169" s="2">
        <f t="shared" si="0"/>
        <v>21.561120000000003</v>
      </c>
      <c r="H169" s="2">
        <f t="shared" si="1"/>
        <v>0.34000000000000341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17799.190000000002</v>
      </c>
      <c r="D173" s="1">
        <f>'PR-RAS'!E177</f>
        <v>0</v>
      </c>
      <c r="E173" s="1">
        <v>0</v>
      </c>
      <c r="F173" s="1">
        <v>0</v>
      </c>
      <c r="G173" s="2">
        <f t="shared" si="0"/>
        <v>3061.4606800000001</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256.42</v>
      </c>
      <c r="D174" s="1">
        <f>'PR-RAS'!E178</f>
        <v>0</v>
      </c>
      <c r="E174" s="1">
        <v>0</v>
      </c>
      <c r="F174" s="1">
        <v>0</v>
      </c>
      <c r="G174" s="2">
        <f t="shared" si="0"/>
        <v>44.360660000000003</v>
      </c>
      <c r="H174" s="2">
        <f t="shared" si="1"/>
        <v>0.42000000000001592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1551.13</v>
      </c>
      <c r="D175" s="1">
        <f>'PR-RAS'!E179</f>
        <v>0</v>
      </c>
      <c r="E175" s="1">
        <v>0</v>
      </c>
      <c r="F175" s="1">
        <v>0</v>
      </c>
      <c r="G175" s="2">
        <f t="shared" si="0"/>
        <v>269.89661999999998</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10401.879999999999</v>
      </c>
      <c r="D177" s="1">
        <f>'PR-RAS'!E181</f>
        <v>0</v>
      </c>
      <c r="E177" s="1">
        <v>0</v>
      </c>
      <c r="F177" s="1">
        <v>0</v>
      </c>
      <c r="G177" s="2">
        <f t="shared" si="0"/>
        <v>1830.7308799999998</v>
      </c>
      <c r="H177" s="2">
        <f t="shared" si="1"/>
        <v>0.12000000000080036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5061.5200000000004</v>
      </c>
      <c r="D180" s="1">
        <f>'PR-RAS'!E184</f>
        <v>0</v>
      </c>
      <c r="E180" s="1">
        <v>0</v>
      </c>
      <c r="F180" s="1">
        <v>0</v>
      </c>
      <c r="G180" s="2">
        <f t="shared" si="0"/>
        <v>906.01208000000008</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528.24</v>
      </c>
      <c r="D181" s="1">
        <f>'PR-RAS'!E185</f>
        <v>0</v>
      </c>
      <c r="E181" s="1">
        <v>0</v>
      </c>
      <c r="F181" s="1">
        <v>0</v>
      </c>
      <c r="G181" s="2">
        <f t="shared" si="0"/>
        <v>95.083200000000005</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25425.51</v>
      </c>
      <c r="D184" s="1">
        <f>'PR-RAS'!E188</f>
        <v>0</v>
      </c>
      <c r="E184" s="1">
        <v>0</v>
      </c>
      <c r="F184" s="1">
        <v>0</v>
      </c>
      <c r="G184" s="2">
        <f t="shared" si="0"/>
        <v>4652.8683299999993</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172.34</v>
      </c>
      <c r="D185" s="1">
        <f>'PR-RAS'!E189</f>
        <v>0</v>
      </c>
      <c r="E185" s="1">
        <v>0</v>
      </c>
      <c r="F185" s="1">
        <v>0</v>
      </c>
      <c r="G185" s="2">
        <f t="shared" si="0"/>
        <v>31.710560000000001</v>
      </c>
      <c r="H185" s="2">
        <f t="shared" si="1"/>
        <v>0.34000000000000341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65.3</v>
      </c>
      <c r="D187" s="1">
        <f>'PR-RAS'!E191</f>
        <v>0</v>
      </c>
      <c r="E187" s="1">
        <v>0</v>
      </c>
      <c r="F187" s="1">
        <v>0</v>
      </c>
      <c r="G187" s="2">
        <f t="shared" si="0"/>
        <v>12.145799999999999</v>
      </c>
      <c r="H187" s="2">
        <f t="shared" si="1"/>
        <v>0.29999999999999716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24767.67</v>
      </c>
      <c r="D190" s="1">
        <f>'PR-RAS'!E194</f>
        <v>0</v>
      </c>
      <c r="E190" s="1">
        <v>0</v>
      </c>
      <c r="F190" s="1">
        <v>0</v>
      </c>
      <c r="G190" s="2">
        <f t="shared" si="0"/>
        <v>4681.0896299999995</v>
      </c>
      <c r="H190" s="2">
        <f t="shared" si="1"/>
        <v>0.33000000000174623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420.2</v>
      </c>
      <c r="D191" s="1">
        <f>'PR-RAS'!E195</f>
        <v>0</v>
      </c>
      <c r="E191" s="1">
        <v>0</v>
      </c>
      <c r="F191" s="1">
        <v>0</v>
      </c>
      <c r="G191" s="2">
        <f t="shared" si="0"/>
        <v>79.837999999999994</v>
      </c>
      <c r="H191" s="2">
        <f t="shared" si="1"/>
        <v>0.19999999999998863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19456.370000000003</v>
      </c>
      <c r="D248" s="1">
        <f>'PR-RAS'!E252</f>
        <v>0</v>
      </c>
      <c r="E248" s="1">
        <v>0</v>
      </c>
      <c r="F248" s="1">
        <v>0</v>
      </c>
      <c r="G248" s="2">
        <f t="shared" si="0"/>
        <v>4805.723390000001</v>
      </c>
      <c r="H248" s="2">
        <f t="shared" si="1"/>
        <v>0.37000000000261934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19456.370000000003</v>
      </c>
      <c r="D255" s="1">
        <f>'PR-RAS'!E259</f>
        <v>0</v>
      </c>
      <c r="E255" s="1">
        <v>0</v>
      </c>
      <c r="F255" s="1">
        <v>0</v>
      </c>
      <c r="G255" s="2">
        <f t="shared" si="0"/>
        <v>4941.9179800000011</v>
      </c>
      <c r="H255" s="2">
        <f t="shared" si="1"/>
        <v>0.37000000000261934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14554.12</v>
      </c>
      <c r="D256" s="1">
        <f>'PR-RAS'!E260</f>
        <v>0</v>
      </c>
      <c r="E256" s="1">
        <v>0</v>
      </c>
      <c r="F256" s="1">
        <v>0</v>
      </c>
      <c r="G256" s="2">
        <f t="shared" si="0"/>
        <v>3711.3006000000005</v>
      </c>
      <c r="H256" s="2">
        <f t="shared" si="1"/>
        <v>0.12000000000080036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4902.25</v>
      </c>
      <c r="D257" s="1">
        <f>'PR-RAS'!E261</f>
        <v>0</v>
      </c>
      <c r="E257" s="1">
        <v>0</v>
      </c>
      <c r="F257" s="1">
        <v>0</v>
      </c>
      <c r="G257" s="2">
        <f t="shared" si="0"/>
        <v>1254.9760000000001</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29321.79</v>
      </c>
      <c r="D259" s="1">
        <f>'PR-RAS'!E263</f>
        <v>0</v>
      </c>
      <c r="E259" s="1">
        <v>0</v>
      </c>
      <c r="F259" s="1">
        <v>0</v>
      </c>
      <c r="G259" s="2">
        <f t="shared" si="0"/>
        <v>7565.0218200000008</v>
      </c>
      <c r="H259" s="2">
        <f t="shared" si="1"/>
        <v>0.20999999999912689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29321.79</v>
      </c>
      <c r="D260" s="1">
        <f>'PR-RAS'!E264</f>
        <v>0</v>
      </c>
      <c r="E260" s="1">
        <v>0</v>
      </c>
      <c r="F260" s="1">
        <v>0</v>
      </c>
      <c r="G260" s="2">
        <f t="shared" si="0"/>
        <v>7594.3436100000008</v>
      </c>
      <c r="H260" s="2">
        <f t="shared" si="1"/>
        <v>0.20999999999912689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29321.79</v>
      </c>
      <c r="D261" s="1">
        <f>'PR-RAS'!E265</f>
        <v>0</v>
      </c>
      <c r="E261" s="1">
        <v>0</v>
      </c>
      <c r="F261" s="1">
        <v>0</v>
      </c>
      <c r="G261" s="2">
        <f t="shared" si="0"/>
        <v>7623.6654000000008</v>
      </c>
      <c r="H261" s="2">
        <f t="shared" si="1"/>
        <v>0.20999999999912689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119260</v>
      </c>
      <c r="D285" s="1">
        <f>'PR-RAS'!E289</f>
        <v>0</v>
      </c>
      <c r="E285" s="1">
        <v>0</v>
      </c>
      <c r="F285" s="1">
        <v>0</v>
      </c>
      <c r="G285" s="2">
        <f t="shared" si="8"/>
        <v>33869.839999999997</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40636.079999999987</v>
      </c>
      <c r="D286" s="1">
        <f>'PR-RAS'!E290</f>
        <v>0</v>
      </c>
      <c r="E286" s="1">
        <v>0</v>
      </c>
      <c r="F286" s="1">
        <v>0</v>
      </c>
      <c r="G286" s="2">
        <f t="shared" si="8"/>
        <v>11581.282799999995</v>
      </c>
      <c r="H286" s="2">
        <f t="shared" si="9"/>
        <v>7.9999999987194315E-2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3971186.14</v>
      </c>
      <c r="D288" s="1">
        <f>'PR-RAS'!E292</f>
        <v>0</v>
      </c>
      <c r="E288" s="1">
        <v>0</v>
      </c>
      <c r="F288" s="1">
        <v>0</v>
      </c>
      <c r="G288" s="2">
        <f t="shared" si="8"/>
        <v>1139730.42218</v>
      </c>
      <c r="H288" s="2">
        <f t="shared" si="9"/>
        <v>0.14000000013038516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83758.98000000001</v>
      </c>
      <c r="D345" s="1">
        <f>'PR-RAS'!E350</f>
        <v>0</v>
      </c>
      <c r="E345" s="1">
        <v>0</v>
      </c>
      <c r="F345" s="1">
        <v>0</v>
      </c>
      <c r="G345" s="2">
        <f t="shared" si="8"/>
        <v>28813.089120000001</v>
      </c>
      <c r="H345" s="2">
        <f t="shared" si="9"/>
        <v>1.9999999989522621E-2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83758.98000000001</v>
      </c>
      <c r="D358" s="1">
        <f>'PR-RAS'!E363</f>
        <v>0</v>
      </c>
      <c r="E358" s="1">
        <v>0</v>
      </c>
      <c r="F358" s="1">
        <v>0</v>
      </c>
      <c r="G358" s="2">
        <f t="shared" si="8"/>
        <v>29901.955860000002</v>
      </c>
      <c r="H358" s="2">
        <f t="shared" si="9"/>
        <v>1.9999999989522621E-2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67897.94</v>
      </c>
      <c r="D359" s="1">
        <f>'PR-RAS'!E364</f>
        <v>0</v>
      </c>
      <c r="E359" s="1">
        <v>0</v>
      </c>
      <c r="F359" s="1">
        <v>0</v>
      </c>
      <c r="G359" s="2">
        <f t="shared" si="8"/>
        <v>24307.462520000001</v>
      </c>
      <c r="H359" s="2">
        <f t="shared" si="9"/>
        <v>5.9999999997671694E-2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67897.94</v>
      </c>
      <c r="D363" s="1">
        <f>'PR-RAS'!E368</f>
        <v>0</v>
      </c>
      <c r="E363" s="1">
        <v>0</v>
      </c>
      <c r="F363" s="1">
        <v>0</v>
      </c>
      <c r="G363" s="2">
        <f t="shared" si="8"/>
        <v>24579.05428</v>
      </c>
      <c r="H363" s="2">
        <f t="shared" si="9"/>
        <v>5.9999999997671694E-2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15861.04</v>
      </c>
      <c r="D364" s="1">
        <f>'PR-RAS'!E369</f>
        <v>0</v>
      </c>
      <c r="E364" s="1">
        <v>0</v>
      </c>
      <c r="F364" s="1">
        <v>0</v>
      </c>
      <c r="G364" s="2">
        <f t="shared" si="8"/>
        <v>5757.5575200000003</v>
      </c>
      <c r="H364" s="2">
        <f t="shared" si="9"/>
        <v>4.0000000000873115E-2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15861.04</v>
      </c>
      <c r="D371" s="1">
        <f>'PR-RAS'!E376</f>
        <v>0</v>
      </c>
      <c r="E371" s="1">
        <v>0</v>
      </c>
      <c r="F371" s="1">
        <v>0</v>
      </c>
      <c r="G371" s="2">
        <f t="shared" si="8"/>
        <v>5868.5848000000005</v>
      </c>
      <c r="H371" s="2">
        <f t="shared" si="9"/>
        <v>4.0000000000873115E-2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83758.98000000001</v>
      </c>
      <c r="D403" s="1">
        <f>'PR-RAS'!E408</f>
        <v>0</v>
      </c>
      <c r="E403" s="1">
        <v>0</v>
      </c>
      <c r="F403" s="1">
        <v>0</v>
      </c>
      <c r="G403" s="2">
        <f t="shared" si="8"/>
        <v>33671.109960000009</v>
      </c>
      <c r="H403" s="2">
        <f t="shared" si="9"/>
        <v>1.9999999989522621E-2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4083873.65</v>
      </c>
      <c r="D405" s="1">
        <f>'PR-RAS'!E410</f>
        <v>0</v>
      </c>
      <c r="E405" s="1">
        <v>0</v>
      </c>
      <c r="F405" s="1">
        <v>0</v>
      </c>
      <c r="G405" s="2">
        <f t="shared" si="8"/>
        <v>1649884.9546000001</v>
      </c>
      <c r="H405" s="2">
        <f t="shared" si="9"/>
        <v>0.35000000009313226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159896.07999999999</v>
      </c>
      <c r="D407" s="1">
        <f>'PR-RAS'!E412</f>
        <v>0</v>
      </c>
      <c r="E407" s="1">
        <v>0</v>
      </c>
      <c r="F407" s="1">
        <v>0</v>
      </c>
      <c r="G407" s="2">
        <f t="shared" si="8"/>
        <v>64917.80848</v>
      </c>
      <c r="H407" s="2">
        <f t="shared" si="9"/>
        <v>7.9999999987194315E-2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203018.98</v>
      </c>
      <c r="D408" s="1">
        <f>'PR-RAS'!E413</f>
        <v>0</v>
      </c>
      <c r="E408" s="1">
        <v>0</v>
      </c>
      <c r="F408" s="1">
        <v>0</v>
      </c>
      <c r="G408" s="2">
        <f t="shared" si="8"/>
        <v>82628.724860000002</v>
      </c>
      <c r="H408" s="2">
        <f t="shared" si="9"/>
        <v>1.9999999989522621E-2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43122.900000000023</v>
      </c>
      <c r="D410" s="1">
        <f>'PR-RAS'!E415</f>
        <v>0</v>
      </c>
      <c r="E410" s="1">
        <v>0</v>
      </c>
      <c r="F410" s="1">
        <v>0</v>
      </c>
      <c r="G410" s="2">
        <f t="shared" si="8"/>
        <v>17637.266100000008</v>
      </c>
      <c r="H410" s="2">
        <f t="shared" si="9"/>
        <v>9.9999999976716936E-2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112687.50999999978</v>
      </c>
      <c r="D412" s="1">
        <f>'PR-RAS'!E417</f>
        <v>0</v>
      </c>
      <c r="E412" s="1">
        <v>0</v>
      </c>
      <c r="F412" s="1">
        <v>0</v>
      </c>
      <c r="G412" s="2">
        <f t="shared" si="8"/>
        <v>46314.566609999907</v>
      </c>
      <c r="H412" s="2">
        <f t="shared" si="9"/>
        <v>0.49000000022351742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11845.51</v>
      </c>
      <c r="D414" s="1">
        <f>'PR-RAS'!E420</f>
        <v>0</v>
      </c>
      <c r="E414" s="1">
        <v>0</v>
      </c>
      <c r="F414" s="1">
        <v>0</v>
      </c>
      <c r="G414" s="2">
        <f t="shared" si="8"/>
        <v>4892.1956300000002</v>
      </c>
      <c r="H414" s="2">
        <f t="shared" si="9"/>
        <v>0.48999999999978172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11845.51</v>
      </c>
      <c r="D478" s="1">
        <f>'PR-RAS'!E484</f>
        <v>0</v>
      </c>
      <c r="E478" s="1">
        <v>0</v>
      </c>
      <c r="F478" s="1">
        <v>0</v>
      </c>
      <c r="G478" s="2">
        <f t="shared" si="8"/>
        <v>5650.3082699999995</v>
      </c>
      <c r="H478" s="2">
        <f t="shared" si="9"/>
        <v>0.48999999999978172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11845.51</v>
      </c>
      <c r="D484" s="1">
        <f>'PR-RAS'!E490</f>
        <v>0</v>
      </c>
      <c r="E484" s="1">
        <v>0</v>
      </c>
      <c r="F484" s="1">
        <v>0</v>
      </c>
      <c r="G484" s="2">
        <f t="shared" si="8"/>
        <v>5721.3813300000002</v>
      </c>
      <c r="H484" s="2">
        <f t="shared" si="9"/>
        <v>0.48999999999978172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11845.51</v>
      </c>
      <c r="D485" s="1">
        <f>'PR-RAS'!E491</f>
        <v>0</v>
      </c>
      <c r="E485" s="1">
        <v>0</v>
      </c>
      <c r="F485" s="1">
        <v>0</v>
      </c>
      <c r="G485" s="2">
        <f t="shared" si="8"/>
        <v>5733.2268400000003</v>
      </c>
      <c r="H485" s="2">
        <f t="shared" si="9"/>
        <v>0.48999999999978172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31793.48</v>
      </c>
      <c r="D522" s="1">
        <f>'PR-RAS'!E528</f>
        <v>0</v>
      </c>
      <c r="E522" s="1">
        <v>0</v>
      </c>
      <c r="F522" s="1">
        <v>0</v>
      </c>
      <c r="G522" s="2">
        <f t="shared" ref="G522:G809" si="10">(B522/1000)*(C522*1+D522*2)</f>
        <v>16564.40308</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31793.48</v>
      </c>
      <c r="D587" s="1">
        <f>'PR-RAS'!E593</f>
        <v>0</v>
      </c>
      <c r="E587" s="1">
        <v>0</v>
      </c>
      <c r="F587" s="1">
        <v>0</v>
      </c>
      <c r="G587" s="2">
        <f t="shared" si="10"/>
        <v>18630.97928</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31793.48</v>
      </c>
      <c r="D593" s="1">
        <f>'PR-RAS'!E599</f>
        <v>0</v>
      </c>
      <c r="E593" s="1">
        <v>0</v>
      </c>
      <c r="F593" s="1">
        <v>0</v>
      </c>
      <c r="G593" s="2">
        <f t="shared" si="10"/>
        <v>18821.740159999998</v>
      </c>
      <c r="H593" s="2">
        <f t="shared" si="11"/>
        <v>0.47999999999956344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31793.48</v>
      </c>
      <c r="D594" s="1">
        <f>'PR-RAS'!E600</f>
        <v>0</v>
      </c>
      <c r="E594" s="1">
        <v>0</v>
      </c>
      <c r="F594" s="1">
        <v>0</v>
      </c>
      <c r="G594" s="2">
        <f t="shared" si="10"/>
        <v>18853.533639999998</v>
      </c>
      <c r="H594" s="2">
        <f t="shared" si="11"/>
        <v>0.47999999999956344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19947.97</v>
      </c>
      <c r="D630" s="1">
        <f>'PR-RAS'!E636</f>
        <v>0</v>
      </c>
      <c r="E630" s="1">
        <v>0</v>
      </c>
      <c r="F630" s="1">
        <v>0</v>
      </c>
      <c r="G630" s="2">
        <f t="shared" si="10"/>
        <v>12547.273130000001</v>
      </c>
      <c r="H630" s="2">
        <f t="shared" si="11"/>
        <v>2.9999999998835847E-2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252185.55</v>
      </c>
      <c r="D631" s="1">
        <f>'PR-RAS'!E637</f>
        <v>0</v>
      </c>
      <c r="E631" s="1">
        <v>0</v>
      </c>
      <c r="F631" s="1">
        <v>0</v>
      </c>
      <c r="G631" s="2">
        <f t="shared" si="10"/>
        <v>158876.8965</v>
      </c>
      <c r="H631" s="2">
        <f t="shared" si="11"/>
        <v>0.45000000001164153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171741.59</v>
      </c>
      <c r="D633" s="1">
        <f>'PR-RAS'!E639</f>
        <v>0</v>
      </c>
      <c r="E633" s="1">
        <v>0</v>
      </c>
      <c r="F633" s="1">
        <v>0</v>
      </c>
      <c r="G633" s="2">
        <f t="shared" si="10"/>
        <v>108540.68488</v>
      </c>
      <c r="H633" s="2">
        <f t="shared" si="11"/>
        <v>0.41000000000349246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234812.46000000002</v>
      </c>
      <c r="D634" s="1">
        <f>'PR-RAS'!E640</f>
        <v>0</v>
      </c>
      <c r="E634" s="1">
        <v>0</v>
      </c>
      <c r="F634" s="1">
        <v>0</v>
      </c>
      <c r="G634" s="2">
        <f t="shared" si="10"/>
        <v>148636.28718000001</v>
      </c>
      <c r="H634" s="2">
        <f t="shared" si="11"/>
        <v>0.46000000002095476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63070.870000000024</v>
      </c>
      <c r="D636" s="1">
        <f>'PR-RAS'!E642</f>
        <v>0</v>
      </c>
      <c r="E636" s="1">
        <v>0</v>
      </c>
      <c r="F636" s="1">
        <v>0</v>
      </c>
      <c r="G636" s="2">
        <f t="shared" si="10"/>
        <v>40050.002450000015</v>
      </c>
      <c r="H636" s="2">
        <f t="shared" si="11"/>
        <v>0.12999999997555278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139498.04000000021</v>
      </c>
      <c r="D637" s="1">
        <f>'PR-RAS'!E643</f>
        <v>0</v>
      </c>
      <c r="E637" s="1">
        <v>0</v>
      </c>
      <c r="F637" s="1">
        <v>0</v>
      </c>
      <c r="G637" s="2">
        <f t="shared" si="10"/>
        <v>88720.753440000131</v>
      </c>
      <c r="H637" s="2">
        <f t="shared" si="11"/>
        <v>4.0000000211875886E-2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76427.170000000187</v>
      </c>
      <c r="D639" s="1">
        <f>'PR-RAS'!E645</f>
        <v>0</v>
      </c>
      <c r="E639" s="1">
        <v>0</v>
      </c>
      <c r="F639" s="1">
        <v>0</v>
      </c>
      <c r="G639" s="2">
        <f t="shared" si="10"/>
        <v>48760.534460000119</v>
      </c>
      <c r="H639" s="2">
        <f t="shared" si="11"/>
        <v>0.17000000018742867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78712.850000000006</v>
      </c>
      <c r="D642" s="1">
        <f>'PR-RAS'!E649</f>
        <v>0</v>
      </c>
      <c r="E642" s="1">
        <v>0</v>
      </c>
      <c r="F642" s="1">
        <v>0</v>
      </c>
      <c r="G642" s="2">
        <f t="shared" si="10"/>
        <v>50454.936850000006</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179595.46</v>
      </c>
      <c r="D643" s="1">
        <f>'PR-RAS'!E650</f>
        <v>0</v>
      </c>
      <c r="E643" s="1">
        <v>0</v>
      </c>
      <c r="F643" s="1">
        <v>0</v>
      </c>
      <c r="G643" s="2">
        <f t="shared" si="10"/>
        <v>115300.28532</v>
      </c>
      <c r="H643" s="2">
        <f t="shared" si="11"/>
        <v>0.45999999999185093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213487.42</v>
      </c>
      <c r="D644" s="1">
        <f>'PR-RAS'!E651</f>
        <v>0</v>
      </c>
      <c r="E644" s="1">
        <v>0</v>
      </c>
      <c r="F644" s="1">
        <v>0</v>
      </c>
      <c r="G644" s="2">
        <f t="shared" si="10"/>
        <v>137272.41106000001</v>
      </c>
      <c r="H644" s="2">
        <f t="shared" si="11"/>
        <v>0.42000000001280569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44820.889999999985</v>
      </c>
      <c r="D645" s="1">
        <f>'PR-RAS'!E652</f>
        <v>0</v>
      </c>
      <c r="E645" s="1">
        <v>0</v>
      </c>
      <c r="F645" s="1">
        <v>0</v>
      </c>
      <c r="G645" s="2">
        <f t="shared" si="10"/>
        <v>28864.653159999991</v>
      </c>
      <c r="H645" s="2">
        <f t="shared" si="11"/>
        <v>0.11000000001513399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0</v>
      </c>
      <c r="E646" s="1">
        <v>0</v>
      </c>
      <c r="F646" s="1">
        <v>0</v>
      </c>
      <c r="G646" s="2">
        <f t="shared" si="10"/>
        <v>3.2250000000000001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0</v>
      </c>
      <c r="E647" s="1">
        <v>0</v>
      </c>
      <c r="F647" s="1">
        <v>0</v>
      </c>
      <c r="G647" s="2">
        <f t="shared" si="10"/>
        <v>3.23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0</v>
      </c>
      <c r="E648" s="1">
        <v>0</v>
      </c>
      <c r="F648" s="1">
        <v>0</v>
      </c>
      <c r="G648" s="2">
        <f t="shared" si="10"/>
        <v>3.2350000000000003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0</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68494.13</v>
      </c>
      <c r="D654" s="1">
        <f>'PR-RAS'!E661</f>
        <v>0</v>
      </c>
      <c r="E654" s="1">
        <v>0</v>
      </c>
      <c r="F654" s="1">
        <v>0</v>
      </c>
      <c r="G654" s="2">
        <f t="shared" si="10"/>
        <v>44726.666890000008</v>
      </c>
      <c r="H654" s="2">
        <f t="shared" si="11"/>
        <v>0.13000000000465661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10485.1</v>
      </c>
      <c r="D812" s="1">
        <f>'PR-RAS'!E819</f>
        <v>0</v>
      </c>
      <c r="E812" s="1">
        <v>0</v>
      </c>
      <c r="F812" s="1">
        <v>0</v>
      </c>
      <c r="G812" s="2">
        <f t="shared" si="18"/>
        <v>8503.4161000000004</v>
      </c>
      <c r="H812" s="2">
        <f t="shared" si="19"/>
        <v>0.1000000000003638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796.34</v>
      </c>
      <c r="D814" s="1">
        <f>'PR-RAS'!E821</f>
        <v>0</v>
      </c>
      <c r="E814" s="1">
        <v>0</v>
      </c>
      <c r="F814" s="1">
        <v>0</v>
      </c>
      <c r="G814" s="2">
        <f t="shared" si="18"/>
        <v>647.42441999999994</v>
      </c>
      <c r="H814" s="2">
        <f t="shared" si="19"/>
        <v>0.34000000000003183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3272.68</v>
      </c>
      <c r="D816" s="1">
        <f>'PR-RAS'!E823</f>
        <v>0</v>
      </c>
      <c r="E816" s="1">
        <v>0</v>
      </c>
      <c r="F816" s="1">
        <v>0</v>
      </c>
      <c r="G816" s="2">
        <f t="shared" si="18"/>
        <v>2667.2341999999999</v>
      </c>
      <c r="H816" s="2">
        <f t="shared" si="19"/>
        <v>0.32000000000016371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4902.25</v>
      </c>
      <c r="D817" s="1">
        <f>'PR-RAS'!E824</f>
        <v>0</v>
      </c>
      <c r="E817" s="1">
        <v>0</v>
      </c>
      <c r="F817" s="1">
        <v>0</v>
      </c>
      <c r="G817" s="2">
        <f t="shared" si="18"/>
        <v>4000.2359999999999</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29531</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159896.07999999999</v>
      </c>
      <c r="I16" s="170">
        <f>'PR-RAS'!E6</f>
        <v>0</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119260</v>
      </c>
      <c r="I17" s="170">
        <f>'PR-RAS'!E151</f>
        <v>0</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76427.170000000187</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46" zoomScaleNormal="100" workbookViewId="0">
      <selection activeCell="C149" sqref="C1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159896.07999999999</v>
      </c>
      <c r="E6" s="51">
        <f>E7+E44+E50+E82+E106+E124+E133+E139</f>
        <v>0</v>
      </c>
      <c r="F6" s="52">
        <f t="shared" ref="F6:F131" si="0">IF(D6&lt;&gt;0,IF(E6/D6&gt;=100,"&gt;&gt;100",E6/D6*100),"-")</f>
        <v>0</v>
      </c>
    </row>
    <row r="7" spans="1:25" ht="12.75" customHeight="1" x14ac:dyDescent="0.2">
      <c r="A7" s="53">
        <v>61</v>
      </c>
      <c r="B7" s="294" t="s">
        <v>60</v>
      </c>
      <c r="C7" s="50" t="s">
        <v>61</v>
      </c>
      <c r="D7" s="51">
        <f t="shared" ref="D7:E7" si="1">D8+D17+D23+D29+D37+D40</f>
        <v>54178.249999999993</v>
      </c>
      <c r="E7" s="51">
        <f t="shared" si="1"/>
        <v>0</v>
      </c>
      <c r="F7" s="52">
        <f t="shared" si="0"/>
        <v>0</v>
      </c>
    </row>
    <row r="8" spans="1:25" ht="12.75" customHeight="1" x14ac:dyDescent="0.2">
      <c r="A8" s="53">
        <v>611</v>
      </c>
      <c r="B8" s="85" t="s">
        <v>62</v>
      </c>
      <c r="C8" s="50" t="s">
        <v>63</v>
      </c>
      <c r="D8" s="51">
        <f t="shared" ref="D8:E8" si="2">SUM(D9:D14)-D15-D16</f>
        <v>40370.03</v>
      </c>
      <c r="E8" s="51">
        <f t="shared" si="2"/>
        <v>0</v>
      </c>
      <c r="F8" s="52">
        <f t="shared" si="0"/>
        <v>0</v>
      </c>
    </row>
    <row r="9" spans="1:25" ht="12.75" customHeight="1" x14ac:dyDescent="0.2">
      <c r="A9" s="53">
        <v>6111</v>
      </c>
      <c r="B9" s="85" t="s">
        <v>64</v>
      </c>
      <c r="C9" s="50" t="s">
        <v>65</v>
      </c>
      <c r="D9" s="242">
        <v>40370.03</v>
      </c>
      <c r="E9" s="242"/>
      <c r="F9" s="52">
        <f t="shared" si="0"/>
        <v>0</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13094.7</v>
      </c>
      <c r="E23" s="51">
        <f t="shared" si="4"/>
        <v>0</v>
      </c>
      <c r="F23" s="52">
        <f t="shared" si="0"/>
        <v>0</v>
      </c>
    </row>
    <row r="24" spans="1:6" ht="12.75" customHeight="1" x14ac:dyDescent="0.2">
      <c r="A24" s="53">
        <v>6131</v>
      </c>
      <c r="B24" s="85" t="s">
        <v>94</v>
      </c>
      <c r="C24" s="50" t="s">
        <v>95</v>
      </c>
      <c r="D24" s="242">
        <v>3445.35</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9420.27</v>
      </c>
      <c r="E27" s="242"/>
      <c r="F27" s="52">
        <f t="shared" si="0"/>
        <v>0</v>
      </c>
    </row>
    <row r="28" spans="1:6" ht="12.75" customHeight="1" x14ac:dyDescent="0.2">
      <c r="A28" s="53">
        <v>6135</v>
      </c>
      <c r="B28" s="85" t="s">
        <v>102</v>
      </c>
      <c r="C28" s="50" t="s">
        <v>103</v>
      </c>
      <c r="D28" s="242">
        <v>229.08</v>
      </c>
      <c r="E28" s="242"/>
      <c r="F28" s="52">
        <f t="shared" si="0"/>
        <v>0</v>
      </c>
    </row>
    <row r="29" spans="1:6" ht="12.75" customHeight="1" x14ac:dyDescent="0.2">
      <c r="A29" s="53">
        <v>614</v>
      </c>
      <c r="B29" s="85" t="s">
        <v>104</v>
      </c>
      <c r="C29" s="50" t="s">
        <v>105</v>
      </c>
      <c r="D29" s="51">
        <f t="shared" ref="D29:E29" si="5">SUM(D30:D36)</f>
        <v>713.52</v>
      </c>
      <c r="E29" s="51">
        <f t="shared" si="5"/>
        <v>0</v>
      </c>
      <c r="F29" s="52">
        <f t="shared" si="0"/>
        <v>0</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713.52</v>
      </c>
      <c r="E31" s="242"/>
      <c r="F31" s="52">
        <f t="shared" si="0"/>
        <v>0</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68494.13</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68494.13</v>
      </c>
      <c r="E59" s="51">
        <f t="shared" si="12"/>
        <v>0</v>
      </c>
      <c r="F59" s="52">
        <f t="shared" si="0"/>
        <v>0</v>
      </c>
    </row>
    <row r="60" spans="1:6" ht="24" x14ac:dyDescent="0.2">
      <c r="A60" s="53">
        <v>6331</v>
      </c>
      <c r="B60" s="86" t="s">
        <v>166</v>
      </c>
      <c r="C60" s="50" t="s">
        <v>167</v>
      </c>
      <c r="D60" s="242">
        <v>68494.13</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34247.93</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34247.93</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34247.93</v>
      </c>
      <c r="E94" s="242"/>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2843.05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989.71</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989.71</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1853.3400000000001</v>
      </c>
      <c r="E120" s="51">
        <f t="shared" si="26"/>
        <v>0</v>
      </c>
      <c r="F120" s="52">
        <f t="shared" si="0"/>
        <v>0</v>
      </c>
    </row>
    <row r="121" spans="1:6" ht="12.75" customHeight="1" x14ac:dyDescent="0.2">
      <c r="A121" s="53">
        <v>6531</v>
      </c>
      <c r="B121" s="85" t="s">
        <v>288</v>
      </c>
      <c r="C121" s="50" t="s">
        <v>289</v>
      </c>
      <c r="D121" s="242">
        <v>65.959999999999994</v>
      </c>
      <c r="E121" s="242"/>
      <c r="F121" s="52">
        <f t="shared" si="0"/>
        <v>0</v>
      </c>
    </row>
    <row r="122" spans="1:6" ht="12.75" customHeight="1" x14ac:dyDescent="0.2">
      <c r="A122" s="53">
        <v>6532</v>
      </c>
      <c r="B122" s="85" t="s">
        <v>290</v>
      </c>
      <c r="C122" s="50" t="s">
        <v>291</v>
      </c>
      <c r="D122" s="242">
        <v>1787.38</v>
      </c>
      <c r="E122" s="242"/>
      <c r="F122" s="52">
        <f t="shared" si="0"/>
        <v>0</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132.72</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132.72</v>
      </c>
      <c r="E128" s="51">
        <f t="shared" si="29"/>
        <v>0</v>
      </c>
      <c r="F128" s="52">
        <f t="shared" si="0"/>
        <v>0</v>
      </c>
    </row>
    <row r="129" spans="1:6" ht="12.75" customHeight="1" x14ac:dyDescent="0.2">
      <c r="A129" s="53">
        <v>6631</v>
      </c>
      <c r="B129" s="86" t="s">
        <v>304</v>
      </c>
      <c r="C129" s="50" t="s">
        <v>305</v>
      </c>
      <c r="D129" s="242">
        <v>132.72</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119260</v>
      </c>
      <c r="E151" s="51">
        <f t="shared" si="35"/>
        <v>0</v>
      </c>
      <c r="F151" s="52">
        <f t="shared" si="31"/>
        <v>0</v>
      </c>
    </row>
    <row r="152" spans="1:6" ht="12.75" customHeight="1" x14ac:dyDescent="0.2">
      <c r="A152" s="53">
        <v>31</v>
      </c>
      <c r="B152" s="85" t="s">
        <v>349</v>
      </c>
      <c r="C152" s="50" t="s">
        <v>350</v>
      </c>
      <c r="D152" s="51">
        <f t="shared" ref="D152:E152" si="36">D153+D158+D159</f>
        <v>16627.5</v>
      </c>
      <c r="E152" s="51">
        <f t="shared" si="36"/>
        <v>0</v>
      </c>
      <c r="F152" s="52">
        <f t="shared" si="31"/>
        <v>0</v>
      </c>
    </row>
    <row r="153" spans="1:6" ht="12.75" customHeight="1" x14ac:dyDescent="0.2">
      <c r="A153" s="53">
        <v>311</v>
      </c>
      <c r="B153" s="85" t="s">
        <v>351</v>
      </c>
      <c r="C153" s="50" t="s">
        <v>352</v>
      </c>
      <c r="D153" s="51">
        <f t="shared" ref="D153:E153" si="37">SUM(D154:D157)</f>
        <v>10962.37</v>
      </c>
      <c r="E153" s="51">
        <f t="shared" si="37"/>
        <v>0</v>
      </c>
      <c r="F153" s="52">
        <f t="shared" si="31"/>
        <v>0</v>
      </c>
    </row>
    <row r="154" spans="1:6" ht="12.75" customHeight="1" x14ac:dyDescent="0.2">
      <c r="A154" s="53">
        <v>3111</v>
      </c>
      <c r="B154" s="85" t="s">
        <v>353</v>
      </c>
      <c r="C154" s="50" t="s">
        <v>354</v>
      </c>
      <c r="D154" s="242">
        <v>10962.37</v>
      </c>
      <c r="E154" s="242"/>
      <c r="F154" s="52">
        <f t="shared" si="31"/>
        <v>0</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663.61</v>
      </c>
      <c r="E158" s="242"/>
      <c r="F158" s="52">
        <f t="shared" si="31"/>
        <v>0</v>
      </c>
    </row>
    <row r="159" spans="1:6" ht="12.75" customHeight="1" x14ac:dyDescent="0.2">
      <c r="A159" s="53">
        <v>313</v>
      </c>
      <c r="B159" s="85" t="s">
        <v>363</v>
      </c>
      <c r="C159" s="50" t="s">
        <v>364</v>
      </c>
      <c r="D159" s="51">
        <f t="shared" ref="D159:E159" si="38">SUM(D160:D162)</f>
        <v>5001.5200000000004</v>
      </c>
      <c r="E159" s="51">
        <f t="shared" si="38"/>
        <v>0</v>
      </c>
      <c r="F159" s="52">
        <f t="shared" si="31"/>
        <v>0</v>
      </c>
    </row>
    <row r="160" spans="1:6" ht="12.75" customHeight="1" x14ac:dyDescent="0.2">
      <c r="A160" s="53">
        <v>3131</v>
      </c>
      <c r="B160" s="85" t="s">
        <v>142</v>
      </c>
      <c r="C160" s="50" t="s">
        <v>365</v>
      </c>
      <c r="D160" s="242">
        <v>3494.19</v>
      </c>
      <c r="E160" s="242"/>
      <c r="F160" s="52">
        <f t="shared" si="31"/>
        <v>0</v>
      </c>
    </row>
    <row r="161" spans="1:6" ht="12.75" customHeight="1" x14ac:dyDescent="0.2">
      <c r="A161" s="53">
        <v>3132</v>
      </c>
      <c r="B161" s="85" t="s">
        <v>366</v>
      </c>
      <c r="C161" s="50" t="s">
        <v>367</v>
      </c>
      <c r="D161" s="242">
        <v>1507.33</v>
      </c>
      <c r="E161" s="242"/>
      <c r="F161" s="52">
        <f t="shared" si="31"/>
        <v>0</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53854.34</v>
      </c>
      <c r="E163" s="51">
        <f t="shared" si="39"/>
        <v>0</v>
      </c>
      <c r="F163" s="52">
        <f t="shared" si="31"/>
        <v>0</v>
      </c>
    </row>
    <row r="164" spans="1:6" ht="12.75" customHeight="1" x14ac:dyDescent="0.2">
      <c r="A164" s="53">
        <v>321</v>
      </c>
      <c r="B164" s="85" t="s">
        <v>372</v>
      </c>
      <c r="C164" s="50" t="s">
        <v>373</v>
      </c>
      <c r="D164" s="51">
        <f t="shared" ref="D164:E164" si="40">SUM(D165:D168)</f>
        <v>1051.1599999999999</v>
      </c>
      <c r="E164" s="51">
        <f t="shared" si="40"/>
        <v>0</v>
      </c>
      <c r="F164" s="52">
        <f t="shared" si="31"/>
        <v>0</v>
      </c>
    </row>
    <row r="165" spans="1:6" ht="12.75" customHeight="1" x14ac:dyDescent="0.2">
      <c r="A165" s="53">
        <v>3211</v>
      </c>
      <c r="B165" s="85" t="s">
        <v>374</v>
      </c>
      <c r="C165" s="50" t="s">
        <v>375</v>
      </c>
      <c r="D165" s="242">
        <v>31.85</v>
      </c>
      <c r="E165" s="242"/>
      <c r="F165" s="52">
        <f t="shared" si="31"/>
        <v>0</v>
      </c>
    </row>
    <row r="166" spans="1:6" ht="12.75" customHeight="1" x14ac:dyDescent="0.2">
      <c r="A166" s="53">
        <v>3212</v>
      </c>
      <c r="B166" s="85" t="s">
        <v>376</v>
      </c>
      <c r="C166" s="50" t="s">
        <v>377</v>
      </c>
      <c r="D166" s="242">
        <v>1019.31</v>
      </c>
      <c r="E166" s="242"/>
      <c r="F166" s="52">
        <f t="shared" si="31"/>
        <v>0</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9578.48</v>
      </c>
      <c r="E169" s="51">
        <f t="shared" si="41"/>
        <v>0</v>
      </c>
      <c r="F169" s="52">
        <f t="shared" si="31"/>
        <v>0</v>
      </c>
    </row>
    <row r="170" spans="1:6" ht="12.75" customHeight="1" x14ac:dyDescent="0.2">
      <c r="A170" s="53">
        <v>3221</v>
      </c>
      <c r="B170" s="85" t="s">
        <v>384</v>
      </c>
      <c r="C170" s="50" t="s">
        <v>385</v>
      </c>
      <c r="D170" s="242">
        <v>1744.38</v>
      </c>
      <c r="E170" s="242"/>
      <c r="F170" s="52">
        <f t="shared" si="31"/>
        <v>0</v>
      </c>
    </row>
    <row r="171" spans="1:6" ht="12.75" customHeight="1" x14ac:dyDescent="0.2">
      <c r="A171" s="53">
        <v>3222</v>
      </c>
      <c r="B171" s="85" t="s">
        <v>386</v>
      </c>
      <c r="C171" s="50" t="s">
        <v>387</v>
      </c>
      <c r="D171" s="242">
        <v>206.12</v>
      </c>
      <c r="E171" s="242"/>
      <c r="F171" s="52">
        <f t="shared" si="31"/>
        <v>0</v>
      </c>
    </row>
    <row r="172" spans="1:6" ht="12.75" customHeight="1" x14ac:dyDescent="0.2">
      <c r="A172" s="53">
        <v>3223</v>
      </c>
      <c r="B172" s="85" t="s">
        <v>388</v>
      </c>
      <c r="C172" s="50" t="s">
        <v>389</v>
      </c>
      <c r="D172" s="242">
        <v>7499.64</v>
      </c>
      <c r="E172" s="242"/>
      <c r="F172" s="52">
        <f t="shared" si="31"/>
        <v>0</v>
      </c>
    </row>
    <row r="173" spans="1:6" ht="12.75" customHeight="1" x14ac:dyDescent="0.2">
      <c r="A173" s="53">
        <v>3224</v>
      </c>
      <c r="B173" s="85" t="s">
        <v>390</v>
      </c>
      <c r="C173" s="50" t="s">
        <v>391</v>
      </c>
      <c r="D173" s="242">
        <v>128.34</v>
      </c>
      <c r="E173" s="242"/>
      <c r="F173" s="52">
        <f t="shared" si="31"/>
        <v>0</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17799.190000000002</v>
      </c>
      <c r="E177" s="51">
        <f t="shared" si="42"/>
        <v>0</v>
      </c>
      <c r="F177" s="52">
        <f t="shared" si="31"/>
        <v>0</v>
      </c>
    </row>
    <row r="178" spans="1:6" ht="12.75" customHeight="1" x14ac:dyDescent="0.2">
      <c r="A178" s="53">
        <v>3231</v>
      </c>
      <c r="B178" s="85" t="s">
        <v>400</v>
      </c>
      <c r="C178" s="50" t="s">
        <v>401</v>
      </c>
      <c r="D178" s="242">
        <v>256.42</v>
      </c>
      <c r="E178" s="242"/>
      <c r="F178" s="52">
        <f t="shared" si="31"/>
        <v>0</v>
      </c>
    </row>
    <row r="179" spans="1:6" ht="12.75" customHeight="1" x14ac:dyDescent="0.2">
      <c r="A179" s="53">
        <v>3232</v>
      </c>
      <c r="B179" s="85" t="s">
        <v>402</v>
      </c>
      <c r="C179" s="50" t="s">
        <v>403</v>
      </c>
      <c r="D179" s="242">
        <v>1551.13</v>
      </c>
      <c r="E179" s="242"/>
      <c r="F179" s="52">
        <f t="shared" si="31"/>
        <v>0</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10401.879999999999</v>
      </c>
      <c r="E181" s="242"/>
      <c r="F181" s="52">
        <f t="shared" si="31"/>
        <v>0</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5061.5200000000004</v>
      </c>
      <c r="E184" s="242"/>
      <c r="F184" s="52">
        <f t="shared" si="31"/>
        <v>0</v>
      </c>
    </row>
    <row r="185" spans="1:6" ht="12.75" customHeight="1" x14ac:dyDescent="0.2">
      <c r="A185" s="53">
        <v>3238</v>
      </c>
      <c r="B185" s="85" t="s">
        <v>414</v>
      </c>
      <c r="C185" s="50" t="s">
        <v>415</v>
      </c>
      <c r="D185" s="242">
        <v>528.24</v>
      </c>
      <c r="E185" s="242"/>
      <c r="F185" s="52">
        <f t="shared" si="31"/>
        <v>0</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25425.51</v>
      </c>
      <c r="E188" s="51">
        <f t="shared" si="43"/>
        <v>0</v>
      </c>
      <c r="F188" s="52">
        <f t="shared" si="31"/>
        <v>0</v>
      </c>
    </row>
    <row r="189" spans="1:6" ht="12.75" customHeight="1" x14ac:dyDescent="0.2">
      <c r="A189" s="53">
        <v>3291</v>
      </c>
      <c r="B189" s="232" t="s">
        <v>422</v>
      </c>
      <c r="C189" s="50" t="s">
        <v>423</v>
      </c>
      <c r="D189" s="242">
        <v>172.34</v>
      </c>
      <c r="E189" s="242"/>
      <c r="F189" s="52">
        <f t="shared" si="31"/>
        <v>0</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65.3</v>
      </c>
      <c r="E191" s="242"/>
      <c r="F191" s="52">
        <f t="shared" si="31"/>
        <v>0</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24767.67</v>
      </c>
      <c r="E194" s="242"/>
      <c r="F194" s="52">
        <f t="shared" si="31"/>
        <v>0</v>
      </c>
    </row>
    <row r="195" spans="1:6" ht="12.75" customHeight="1" x14ac:dyDescent="0.2">
      <c r="A195" s="53">
        <v>3299</v>
      </c>
      <c r="B195" s="85" t="s">
        <v>434</v>
      </c>
      <c r="C195" s="50" t="s">
        <v>435</v>
      </c>
      <c r="D195" s="242">
        <v>420.2</v>
      </c>
      <c r="E195" s="242"/>
      <c r="F195" s="52">
        <f t="shared" si="31"/>
        <v>0</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19456.370000000003</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19456.370000000003</v>
      </c>
      <c r="E259" s="51">
        <f t="shared" si="66"/>
        <v>0</v>
      </c>
      <c r="F259" s="52">
        <f t="shared" ref="F259:F262" si="67">IF(D259&lt;&gt;0,IF(E259/D259&gt;=100,"&gt;&gt;100",E259/D259*100),"-")</f>
        <v>0</v>
      </c>
    </row>
    <row r="260" spans="1:6" ht="12.75" customHeight="1" x14ac:dyDescent="0.2">
      <c r="A260" s="53">
        <v>3721</v>
      </c>
      <c r="B260" s="85" t="s">
        <v>560</v>
      </c>
      <c r="C260" s="50" t="s">
        <v>561</v>
      </c>
      <c r="D260" s="242">
        <v>14554.12</v>
      </c>
      <c r="E260" s="242"/>
      <c r="F260" s="52">
        <f t="shared" si="67"/>
        <v>0</v>
      </c>
    </row>
    <row r="261" spans="1:6" ht="12.75" customHeight="1" x14ac:dyDescent="0.2">
      <c r="A261" s="53">
        <v>3722</v>
      </c>
      <c r="B261" s="85" t="s">
        <v>562</v>
      </c>
      <c r="C261" s="50" t="s">
        <v>563</v>
      </c>
      <c r="D261" s="242">
        <v>4902.25</v>
      </c>
      <c r="E261" s="242"/>
      <c r="F261" s="52">
        <f t="shared" si="67"/>
        <v>0</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29321.79</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29321.79</v>
      </c>
      <c r="E264" s="51">
        <f t="shared" si="70"/>
        <v>0</v>
      </c>
      <c r="F264" s="52">
        <f t="shared" si="69"/>
        <v>0</v>
      </c>
    </row>
    <row r="265" spans="1:6" ht="12.75" customHeight="1" x14ac:dyDescent="0.2">
      <c r="A265" s="53">
        <v>3811</v>
      </c>
      <c r="B265" s="85" t="s">
        <v>570</v>
      </c>
      <c r="C265" s="50" t="s">
        <v>571</v>
      </c>
      <c r="D265" s="242">
        <v>29321.79</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119260</v>
      </c>
      <c r="E289" s="51">
        <f t="shared" si="79"/>
        <v>0</v>
      </c>
      <c r="F289" s="52">
        <f t="shared" si="76"/>
        <v>0</v>
      </c>
    </row>
    <row r="290" spans="1:6" ht="12.75" customHeight="1" x14ac:dyDescent="0.2">
      <c r="A290" s="53" t="s">
        <v>609</v>
      </c>
      <c r="B290" s="85" t="s">
        <v>620</v>
      </c>
      <c r="C290" s="50" t="s">
        <v>621</v>
      </c>
      <c r="D290" s="51">
        <f>IF(D6&gt;=D289,D6-D289,0)</f>
        <v>40636.079999999987</v>
      </c>
      <c r="E290" s="51">
        <f>IF(E6&gt;=E289,E6-E289,0)</f>
        <v>0</v>
      </c>
      <c r="F290" s="52">
        <f t="shared" si="76"/>
        <v>0</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3971186.14</v>
      </c>
      <c r="E292" s="242"/>
      <c r="F292" s="52">
        <f t="shared" si="76"/>
        <v>0</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83758.98000000001</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83758.98000000001</v>
      </c>
      <c r="E363" s="51">
        <f t="shared" si="99"/>
        <v>0</v>
      </c>
      <c r="F363" s="52">
        <f t="shared" si="81"/>
        <v>0</v>
      </c>
    </row>
    <row r="364" spans="1:6" ht="12.75" customHeight="1" x14ac:dyDescent="0.2">
      <c r="A364" s="53">
        <v>421</v>
      </c>
      <c r="B364" s="85" t="s">
        <v>759</v>
      </c>
      <c r="C364" s="50" t="s">
        <v>760</v>
      </c>
      <c r="D364" s="51">
        <f t="shared" ref="D364:E364" si="100">SUM(D365:D368)</f>
        <v>67897.94</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67897.94</v>
      </c>
      <c r="E368" s="242"/>
      <c r="F368" s="52">
        <f t="shared" si="81"/>
        <v>0</v>
      </c>
    </row>
    <row r="369" spans="1:6" ht="12.75" customHeight="1" x14ac:dyDescent="0.2">
      <c r="A369" s="53">
        <v>422</v>
      </c>
      <c r="B369" s="85" t="s">
        <v>765</v>
      </c>
      <c r="C369" s="50" t="s">
        <v>766</v>
      </c>
      <c r="D369" s="51">
        <f t="shared" ref="D369:E369" si="101">SUM(D370:D377)</f>
        <v>15861.04</v>
      </c>
      <c r="E369" s="51">
        <f t="shared" si="101"/>
        <v>0</v>
      </c>
      <c r="F369" s="52">
        <f t="shared" si="81"/>
        <v>0</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15861.04</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83758.98000000001</v>
      </c>
      <c r="E408" s="51">
        <f t="shared" si="111"/>
        <v>0</v>
      </c>
      <c r="F408" s="52">
        <f t="shared" si="81"/>
        <v>0</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4083873.65</v>
      </c>
      <c r="E410" s="242"/>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159896.07999999999</v>
      </c>
      <c r="E412" s="51">
        <f>E6+E298</f>
        <v>0</v>
      </c>
      <c r="F412" s="52">
        <f t="shared" si="81"/>
        <v>0</v>
      </c>
    </row>
    <row r="413" spans="1:6" ht="12.75" customHeight="1" x14ac:dyDescent="0.2">
      <c r="A413" s="53" t="s">
        <v>609</v>
      </c>
      <c r="B413" s="85" t="s">
        <v>832</v>
      </c>
      <c r="C413" s="50" t="s">
        <v>833</v>
      </c>
      <c r="D413" s="51">
        <f t="shared" ref="D413:E413" si="112">D289+D350</f>
        <v>203018.98</v>
      </c>
      <c r="E413" s="51">
        <f t="shared" si="112"/>
        <v>0</v>
      </c>
      <c r="F413" s="52">
        <f t="shared" si="81"/>
        <v>0</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43122.900000000023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112687.50999999978</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11845.51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11845.51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11845.51</v>
      </c>
      <c r="E490" s="51">
        <f t="shared" si="139"/>
        <v>0</v>
      </c>
      <c r="F490" s="52">
        <f t="shared" si="119"/>
        <v>0</v>
      </c>
    </row>
    <row r="491" spans="1:6" ht="12.75" customHeight="1" x14ac:dyDescent="0.2">
      <c r="A491" s="53">
        <v>8422</v>
      </c>
      <c r="B491" s="85" t="s">
        <v>989</v>
      </c>
      <c r="C491" s="50" t="s">
        <v>990</v>
      </c>
      <c r="D491" s="242">
        <v>11845.51</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31793.48</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31793.48</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31793.48</v>
      </c>
      <c r="E599" s="51">
        <f t="shared" si="169"/>
        <v>0</v>
      </c>
      <c r="F599" s="52">
        <f t="shared" si="119"/>
        <v>0</v>
      </c>
    </row>
    <row r="600" spans="1:6" ht="12.75" customHeight="1" x14ac:dyDescent="0.2">
      <c r="A600" s="53">
        <v>5422</v>
      </c>
      <c r="B600" s="85" t="s">
        <v>1198</v>
      </c>
      <c r="C600" s="50" t="s">
        <v>1199</v>
      </c>
      <c r="D600" s="242">
        <v>31793.48</v>
      </c>
      <c r="E600" s="242"/>
      <c r="F600" s="52">
        <f t="shared" si="119"/>
        <v>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19947.97</v>
      </c>
      <c r="E636" s="51">
        <f t="shared" si="179"/>
        <v>0</v>
      </c>
      <c r="F636" s="52">
        <f t="shared" si="119"/>
        <v>0</v>
      </c>
    </row>
    <row r="637" spans="1:6" ht="12.75" customHeight="1" x14ac:dyDescent="0.2">
      <c r="A637" s="53">
        <v>92213</v>
      </c>
      <c r="B637" s="85" t="s">
        <v>1272</v>
      </c>
      <c r="C637" s="50" t="s">
        <v>1273</v>
      </c>
      <c r="D637" s="242">
        <v>252185.55</v>
      </c>
      <c r="E637" s="242"/>
      <c r="F637" s="52">
        <f t="shared" si="119"/>
        <v>0</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171741.59</v>
      </c>
      <c r="E639" s="51">
        <f t="shared" si="180"/>
        <v>0</v>
      </c>
      <c r="F639" s="52">
        <f t="shared" si="119"/>
        <v>0</v>
      </c>
    </row>
    <row r="640" spans="1:6" ht="12.75" customHeight="1" x14ac:dyDescent="0.2">
      <c r="A640" s="53" t="s">
        <v>609</v>
      </c>
      <c r="B640" s="85" t="s">
        <v>1278</v>
      </c>
      <c r="C640" s="50" t="s">
        <v>1279</v>
      </c>
      <c r="D640" s="51">
        <f t="shared" ref="D640:E640" si="181">D413+D528</f>
        <v>234812.46000000002</v>
      </c>
      <c r="E640" s="51">
        <f t="shared" si="181"/>
        <v>0</v>
      </c>
      <c r="F640" s="52">
        <f t="shared" si="119"/>
        <v>0</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63070.870000000024</v>
      </c>
      <c r="E642" s="51">
        <f t="shared" si="183"/>
        <v>0</v>
      </c>
      <c r="F642" s="52">
        <f t="shared" si="119"/>
        <v>0</v>
      </c>
    </row>
    <row r="643" spans="1:6" ht="24" x14ac:dyDescent="0.2">
      <c r="A643" s="60" t="s">
        <v>1284</v>
      </c>
      <c r="B643" s="85" t="s">
        <v>1285</v>
      </c>
      <c r="C643" s="61" t="s">
        <v>1284</v>
      </c>
      <c r="D643" s="51">
        <f t="shared" ref="D643:E643" si="184">IF(D416-D417+D637-D638&gt;=0,D416-D417+D637-D638,0)</f>
        <v>139498.04000000021</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76427.170000000187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78712.850000000006</v>
      </c>
      <c r="E649" s="242"/>
      <c r="F649" s="52">
        <f t="shared" ref="F649:F724" si="188">IF(D649&lt;&gt;0,IF(E649/D649&gt;=100,"&gt;&gt;100",E649/D649*100),"-")</f>
        <v>0</v>
      </c>
    </row>
    <row r="650" spans="1:6" ht="12.75" customHeight="1" x14ac:dyDescent="0.2">
      <c r="A650" s="53" t="s">
        <v>1297</v>
      </c>
      <c r="B650" s="85" t="s">
        <v>1298</v>
      </c>
      <c r="C650" s="50" t="s">
        <v>1297</v>
      </c>
      <c r="D650" s="242">
        <v>179595.46</v>
      </c>
      <c r="E650" s="242"/>
      <c r="F650" s="52">
        <f t="shared" si="188"/>
        <v>0</v>
      </c>
    </row>
    <row r="651" spans="1:6" ht="12.75" customHeight="1" x14ac:dyDescent="0.2">
      <c r="A651" s="53" t="s">
        <v>1299</v>
      </c>
      <c r="B651" s="85" t="s">
        <v>1300</v>
      </c>
      <c r="C651" s="50" t="s">
        <v>1299</v>
      </c>
      <c r="D651" s="242">
        <v>213487.42</v>
      </c>
      <c r="E651" s="242"/>
      <c r="F651" s="52">
        <f t="shared" si="188"/>
        <v>0</v>
      </c>
    </row>
    <row r="652" spans="1:6" ht="24" x14ac:dyDescent="0.2">
      <c r="A652" s="53">
        <v>11</v>
      </c>
      <c r="B652" s="85" t="s">
        <v>1301</v>
      </c>
      <c r="C652" s="50" t="s">
        <v>1302</v>
      </c>
      <c r="D652" s="51">
        <f t="shared" ref="D652:E652" si="189">+D649+D650-D651</f>
        <v>44820.889999999985</v>
      </c>
      <c r="E652" s="51">
        <f t="shared" si="189"/>
        <v>0</v>
      </c>
      <c r="F652" s="52">
        <f t="shared" si="188"/>
        <v>0</v>
      </c>
    </row>
    <row r="653" spans="1:6" ht="24" x14ac:dyDescent="0.2">
      <c r="A653" s="53" t="s">
        <v>609</v>
      </c>
      <c r="B653" s="85" t="s">
        <v>1303</v>
      </c>
      <c r="C653" s="50" t="s">
        <v>1304</v>
      </c>
      <c r="D653" s="262">
        <v>5</v>
      </c>
      <c r="E653" s="262"/>
      <c r="F653" s="52">
        <f t="shared" si="188"/>
        <v>0</v>
      </c>
    </row>
    <row r="654" spans="1:6" ht="24" x14ac:dyDescent="0.2">
      <c r="A654" s="53" t="s">
        <v>609</v>
      </c>
      <c r="B654" s="85" t="s">
        <v>1305</v>
      </c>
      <c r="C654" s="50" t="s">
        <v>1306</v>
      </c>
      <c r="D654" s="262">
        <v>5</v>
      </c>
      <c r="E654" s="262"/>
      <c r="F654" s="52">
        <f t="shared" si="188"/>
        <v>0</v>
      </c>
    </row>
    <row r="655" spans="1:6" ht="12.75" customHeight="1" x14ac:dyDescent="0.2">
      <c r="A655" s="53" t="s">
        <v>609</v>
      </c>
      <c r="B655" s="85" t="s">
        <v>1307</v>
      </c>
      <c r="C655" s="50" t="s">
        <v>1308</v>
      </c>
      <c r="D655" s="262">
        <v>5</v>
      </c>
      <c r="E655" s="262"/>
      <c r="F655" s="52">
        <f t="shared" si="188"/>
        <v>0</v>
      </c>
    </row>
    <row r="656" spans="1:6" ht="12.75" customHeight="1" x14ac:dyDescent="0.2">
      <c r="A656" s="53" t="s">
        <v>609</v>
      </c>
      <c r="B656" s="85" t="s">
        <v>1309</v>
      </c>
      <c r="C656" s="50" t="s">
        <v>1310</v>
      </c>
      <c r="D656" s="262">
        <v>5</v>
      </c>
      <c r="E656" s="262"/>
      <c r="F656" s="52">
        <f t="shared" si="188"/>
        <v>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68494.13</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10485.1</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796.34</v>
      </c>
      <c r="E821" s="242"/>
      <c r="F821" s="52">
        <f t="shared" si="190"/>
        <v>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3272.68</v>
      </c>
      <c r="E823" s="242"/>
      <c r="F823" s="52">
        <f t="shared" si="190"/>
        <v>0</v>
      </c>
    </row>
    <row r="824" spans="1:6" ht="12.75" customHeight="1" x14ac:dyDescent="0.2">
      <c r="A824" s="53">
        <v>37221</v>
      </c>
      <c r="B824" s="85" t="s">
        <v>1628</v>
      </c>
      <c r="C824" s="50" t="s">
        <v>1629</v>
      </c>
      <c r="D824" s="242">
        <v>4902.25</v>
      </c>
      <c r="E824" s="242"/>
      <c r="F824" s="52">
        <f t="shared" si="190"/>
        <v>0</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1</v>
      </c>
      <c r="F3" s="124">
        <f>F4+F14+F19+F275+F293+F296+F298</f>
        <v>8</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NE</v>
      </c>
      <c r="O3" s="131">
        <f>RefStr!C6</f>
        <v>29531</v>
      </c>
      <c r="P3" s="71"/>
    </row>
    <row r="4" spans="1:16" ht="19.5" customHeight="1" x14ac:dyDescent="0.2">
      <c r="A4" s="367" t="s">
        <v>3007</v>
      </c>
      <c r="B4" s="368"/>
      <c r="C4" s="369"/>
      <c r="D4" s="123"/>
      <c r="E4" s="71">
        <f t="shared" ref="E4:F4" si="0">SUM(E5:E13)</f>
        <v>1</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Pogreška</v>
      </c>
      <c r="C9" s="135" t="s">
        <v>3015</v>
      </c>
      <c r="D9" s="123"/>
      <c r="E9" s="71">
        <f t="shared" si="2"/>
        <v>1</v>
      </c>
      <c r="F9" s="71">
        <v>0</v>
      </c>
      <c r="G9" s="71"/>
      <c r="H9" s="71"/>
      <c r="I9" s="124">
        <f>IF(AND($I$3=22,OR($H$3=3,$H$3=9),OR($J$3&lt;&gt;"DA",$K$3&lt;&gt;"NE",$L$3&lt;&gt;"NE",$M$3&lt;&gt;"NE",$N$3&lt;&gt;"DA")),1,0)</f>
        <v>0</v>
      </c>
      <c r="J9" s="124">
        <f>IF(AND($I$3=22,$H$3=6,OR($J$3&lt;&gt;"DA",$K$3&lt;&gt;"NE",$L$3&lt;&gt;"NE",$M$3&lt;&gt;"NE",$N$3&lt;&gt;"DA")),1,0)</f>
        <v>1</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8</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Provjera</v>
      </c>
      <c r="C191" s="118" t="s">
        <v>3197</v>
      </c>
      <c r="D191" s="123"/>
      <c r="E191" s="71">
        <f t="shared" si="15"/>
        <v>0</v>
      </c>
      <c r="F191" s="71">
        <f t="shared" si="16"/>
        <v>1</v>
      </c>
      <c r="G191" s="71">
        <f>IF(AND(I3=22,OR('PR-RAS'!D654&gt;'PR-RAS'!D653,'PR-RAS'!E654&gt;'PR-RAS'!E653,'PR-RAS'!D656&gt;'PR-RAS'!D655,'PR-RAS'!E656&gt;'PR-RAS'!E655)),1,0)</f>
        <v>0</v>
      </c>
      <c r="H191" s="71"/>
      <c r="I191" s="141"/>
      <c r="J191" s="121"/>
      <c r="K191" s="141"/>
      <c r="L191" s="141">
        <f>IF(AND(MAX('PR-RAS'!D654:E654,'PR-RAS'!D656:E656)&gt;0,I3=22),1,0)</f>
        <v>1</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Provjera</v>
      </c>
      <c r="C221" s="118" t="s">
        <v>3227</v>
      </c>
      <c r="D221" s="123"/>
      <c r="E221" s="71">
        <f t="shared" si="20"/>
        <v>0</v>
      </c>
      <c r="F221" s="71">
        <f t="shared" si="21"/>
        <v>1</v>
      </c>
      <c r="G221" s="71"/>
      <c r="H221" s="71"/>
      <c r="I221" s="71"/>
      <c r="J221" s="71"/>
      <c r="K221" s="71"/>
      <c r="L221" s="71">
        <f>IF(AND('PR-RAS'!D189&gt;0,'PR-RAS'!D725=0),1,0)</f>
        <v>1</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Provjera</v>
      </c>
      <c r="C271" s="119" t="s">
        <v>3277</v>
      </c>
      <c r="D271" s="123"/>
      <c r="E271" s="71">
        <f t="shared" si="20"/>
        <v>0</v>
      </c>
      <c r="F271" s="71">
        <f t="shared" si="21"/>
        <v>1</v>
      </c>
      <c r="G271" s="71"/>
      <c r="H271" s="71"/>
      <c r="I271" s="71"/>
      <c r="J271" s="71"/>
      <c r="K271" s="71"/>
      <c r="L271" s="71">
        <f>IF(AND(J3="DA",MAX('PR-RAS'!D6:D651)=0,MIN('PR-RAS'!D6:D651)=0),1,0)</f>
        <v>0</v>
      </c>
      <c r="M271" s="71">
        <f>IF(AND(J3="DA",MAX('PR-RAS'!E6:E651)=0,MIN('PR-RAS'!E6:E651)=0),1,0)</f>
        <v>1</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2023-07-11T06:19:15Z</dcterms:modified>
</cp:coreProperties>
</file>